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1122p0620.cicwp.nl\8142-Userdata_P$\herderm\CW000100\Autoherstel\Outlook\"/>
    </mc:Choice>
  </mc:AlternateContent>
  <xr:revisionPtr revIDLastSave="0" documentId="8_{4094C14E-55B1-4DAD-9E49-332B662B4421}" xr6:coauthVersionLast="46" xr6:coauthVersionMax="46" xr10:uidLastSave="{00000000-0000-0000-0000-000000000000}"/>
  <bookViews>
    <workbookView xWindow="-120" yWindow="-120" windowWidth="21840" windowHeight="13140" activeTab="2" xr2:uid="{290D8062-A7F1-46CA-817F-10EDB303C795}"/>
  </bookViews>
  <sheets>
    <sheet name="Identifier" sheetId="1" r:id="rId1"/>
    <sheet name="Product 1" sheetId="2" r:id="rId2"/>
    <sheet name="Product 2" sheetId="6" r:id="rId3"/>
    <sheet name="Product 3" sheetId="7" r:id="rId4"/>
    <sheet name="Product 4" sheetId="8" r:id="rId5"/>
    <sheet name="Product 5" sheetId="9" r:id="rId6"/>
    <sheet name="Handleiding" sheetId="11" r:id="rId7"/>
    <sheet name="drop downs" sheetId="5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9" l="1"/>
  <c r="B2" i="9"/>
  <c r="B3" i="8"/>
  <c r="B2" i="8"/>
  <c r="B3" i="7"/>
  <c r="B2" i="7"/>
  <c r="B3" i="2"/>
  <c r="B2" i="2"/>
  <c r="C56" i="9" l="1"/>
  <c r="B56" i="9"/>
  <c r="C56" i="8"/>
  <c r="B56" i="8"/>
  <c r="C56" i="7"/>
  <c r="B56" i="7"/>
  <c r="C56" i="6"/>
  <c r="B56" i="6"/>
  <c r="C56" i="2"/>
  <c r="B56" i="2"/>
  <c r="E76" i="9" l="1"/>
  <c r="E78" i="9" s="1"/>
  <c r="D76" i="9"/>
  <c r="D78" i="9" s="1"/>
  <c r="C76" i="9"/>
  <c r="C78" i="9" s="1"/>
  <c r="B76" i="9"/>
  <c r="B78" i="9" s="1"/>
  <c r="D56" i="9"/>
  <c r="E55" i="9"/>
  <c r="E57" i="9" s="1"/>
  <c r="D55" i="9"/>
  <c r="C55" i="9"/>
  <c r="C57" i="9" s="1"/>
  <c r="B55" i="9"/>
  <c r="B57" i="9" s="1"/>
  <c r="B40" i="9"/>
  <c r="B39" i="9"/>
  <c r="F32" i="9"/>
  <c r="F34" i="9" s="1"/>
  <c r="E32" i="9"/>
  <c r="E34" i="9" s="1"/>
  <c r="D32" i="9"/>
  <c r="D34" i="9" s="1"/>
  <c r="C32" i="9"/>
  <c r="C34" i="9" s="1"/>
  <c r="B32" i="9"/>
  <c r="B34" i="9" s="1"/>
  <c r="C78" i="8"/>
  <c r="E76" i="8"/>
  <c r="E78" i="8" s="1"/>
  <c r="D76" i="8"/>
  <c r="D78" i="8" s="1"/>
  <c r="C76" i="8"/>
  <c r="B76" i="8"/>
  <c r="B78" i="8" s="1"/>
  <c r="D56" i="8"/>
  <c r="E55" i="8"/>
  <c r="E57" i="8" s="1"/>
  <c r="D55" i="8"/>
  <c r="C55" i="8"/>
  <c r="C57" i="8" s="1"/>
  <c r="B55" i="8"/>
  <c r="B57" i="8" s="1"/>
  <c r="B40" i="8"/>
  <c r="B39" i="8"/>
  <c r="F32" i="8"/>
  <c r="F34" i="8" s="1"/>
  <c r="E32" i="8"/>
  <c r="E34" i="8" s="1"/>
  <c r="D32" i="8"/>
  <c r="D34" i="8" s="1"/>
  <c r="C32" i="8"/>
  <c r="C34" i="8" s="1"/>
  <c r="B32" i="8"/>
  <c r="B34" i="8" s="1"/>
  <c r="E76" i="7"/>
  <c r="E78" i="7" s="1"/>
  <c r="D76" i="7"/>
  <c r="D78" i="7" s="1"/>
  <c r="C76" i="7"/>
  <c r="C78" i="7" s="1"/>
  <c r="B76" i="7"/>
  <c r="B78" i="7" s="1"/>
  <c r="D56" i="7"/>
  <c r="E55" i="7"/>
  <c r="E57" i="7" s="1"/>
  <c r="D55" i="7"/>
  <c r="D57" i="7" s="1"/>
  <c r="C55" i="7"/>
  <c r="C57" i="7" s="1"/>
  <c r="B55" i="7"/>
  <c r="B57" i="7" s="1"/>
  <c r="B40" i="7"/>
  <c r="B39" i="7"/>
  <c r="F34" i="7"/>
  <c r="E34" i="7"/>
  <c r="B34" i="7"/>
  <c r="F32" i="7"/>
  <c r="E32" i="7"/>
  <c r="D32" i="7"/>
  <c r="D34" i="7" s="1"/>
  <c r="C32" i="7"/>
  <c r="C34" i="7" s="1"/>
  <c r="B32" i="7"/>
  <c r="B32" i="2"/>
  <c r="B34" i="2" s="1"/>
  <c r="C32" i="2"/>
  <c r="C34" i="2" s="1"/>
  <c r="D32" i="2"/>
  <c r="D34" i="2" s="1"/>
  <c r="E32" i="2"/>
  <c r="E34" i="2" s="1"/>
  <c r="F32" i="2"/>
  <c r="F34" i="2" s="1"/>
  <c r="B39" i="2"/>
  <c r="B40" i="2"/>
  <c r="B55" i="2"/>
  <c r="B57" i="2" s="1"/>
  <c r="C55" i="2"/>
  <c r="D55" i="2"/>
  <c r="E55" i="2"/>
  <c r="E57" i="2" s="1"/>
  <c r="D56" i="2"/>
  <c r="B76" i="2"/>
  <c r="B78" i="2" s="1"/>
  <c r="C76" i="2"/>
  <c r="C78" i="2" s="1"/>
  <c r="D76" i="2"/>
  <c r="D78" i="2" s="1"/>
  <c r="E76" i="2"/>
  <c r="E78" i="2" s="1"/>
  <c r="D57" i="9" l="1"/>
  <c r="B36" i="9"/>
  <c r="D57" i="8"/>
  <c r="B59" i="8" s="1"/>
  <c r="B59" i="7"/>
  <c r="C57" i="2"/>
  <c r="H32" i="9"/>
  <c r="B36" i="8"/>
  <c r="B80" i="9"/>
  <c r="B59" i="9"/>
  <c r="G55" i="9"/>
  <c r="G76" i="9"/>
  <c r="B80" i="8"/>
  <c r="H32" i="8"/>
  <c r="G55" i="8"/>
  <c r="G76" i="8"/>
  <c r="B36" i="7"/>
  <c r="B80" i="7"/>
  <c r="H32" i="7"/>
  <c r="G76" i="7"/>
  <c r="G55" i="7"/>
  <c r="G76" i="2"/>
  <c r="G55" i="2"/>
  <c r="D57" i="2"/>
  <c r="B36" i="2"/>
  <c r="B80" i="2"/>
  <c r="H32" i="2"/>
  <c r="B59" i="2" l="1"/>
  <c r="B28" i="1" l="1"/>
  <c r="B3" i="6" l="1"/>
  <c r="B2" i="6"/>
  <c r="E76" i="6"/>
  <c r="E78" i="6" s="1"/>
  <c r="D76" i="6"/>
  <c r="D78" i="6" s="1"/>
  <c r="C76" i="6"/>
  <c r="C78" i="6" s="1"/>
  <c r="B76" i="6"/>
  <c r="B78" i="6" s="1"/>
  <c r="D56" i="6"/>
  <c r="E55" i="6"/>
  <c r="E57" i="6" s="1"/>
  <c r="D55" i="6"/>
  <c r="D57" i="6" s="1"/>
  <c r="C55" i="6"/>
  <c r="C57" i="6" s="1"/>
  <c r="B55" i="6"/>
  <c r="B57" i="6" s="1"/>
  <c r="B40" i="6"/>
  <c r="B39" i="6"/>
  <c r="F34" i="6"/>
  <c r="F32" i="6"/>
  <c r="E32" i="6"/>
  <c r="E34" i="6" s="1"/>
  <c r="D32" i="6"/>
  <c r="D34" i="6" s="1"/>
  <c r="C32" i="6"/>
  <c r="C34" i="6" s="1"/>
  <c r="B32" i="6"/>
  <c r="B34" i="6" s="1"/>
  <c r="D5" i="5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4" i="5"/>
  <c r="B59" i="6" l="1"/>
  <c r="B36" i="6"/>
  <c r="B80" i="6"/>
  <c r="H32" i="6"/>
  <c r="G55" i="6"/>
  <c r="G76" i="6"/>
</calcChain>
</file>

<file path=xl/sharedStrings.xml><?xml version="1.0" encoding="utf-8"?>
<sst xmlns="http://schemas.openxmlformats.org/spreadsheetml/2006/main" count="668" uniqueCount="133">
  <si>
    <t>Sustainability checker</t>
  </si>
  <si>
    <t>Cotton made in Africa</t>
  </si>
  <si>
    <t>Viscose  FSC</t>
  </si>
  <si>
    <t>Modal</t>
  </si>
  <si>
    <t>SaXcell</t>
  </si>
  <si>
    <t>Circulose</t>
  </si>
  <si>
    <t>NuCycl</t>
  </si>
  <si>
    <t>Polyester</t>
  </si>
  <si>
    <t>Polyamide</t>
  </si>
  <si>
    <t>Tencel Refibra</t>
  </si>
  <si>
    <t>Factor</t>
  </si>
  <si>
    <t>Totaal</t>
  </si>
  <si>
    <t>Score</t>
  </si>
  <si>
    <t>totaal</t>
  </si>
  <si>
    <t>eco-made lycra</t>
  </si>
  <si>
    <t>Spandex</t>
  </si>
  <si>
    <t>opm: factor is afhankelijk van garennummer</t>
  </si>
  <si>
    <t>getal tussen 0 en 1 invullen (behalve voor garennummer)</t>
  </si>
  <si>
    <t>getal tussen 0 en 1 invullen</t>
  </si>
  <si>
    <t>&gt; 100</t>
  </si>
  <si>
    <t>getal tussen 0 en 1 invullen (na rato in eindproduct)</t>
  </si>
  <si>
    <t>75-100</t>
  </si>
  <si>
    <t>75-50</t>
  </si>
  <si>
    <t>&lt;50</t>
  </si>
  <si>
    <t>Company name</t>
  </si>
  <si>
    <t>Postal address</t>
  </si>
  <si>
    <t>Website</t>
  </si>
  <si>
    <t>Your name</t>
  </si>
  <si>
    <t>email address</t>
  </si>
  <si>
    <t>Tel. number</t>
  </si>
  <si>
    <t>Product name</t>
  </si>
  <si>
    <t>Type of product</t>
  </si>
  <si>
    <t>Lijst producten</t>
  </si>
  <si>
    <t>Circularity (%)</t>
  </si>
  <si>
    <t>Fabric</t>
  </si>
  <si>
    <t>Sustainability score</t>
  </si>
  <si>
    <t>Postal code + City</t>
  </si>
  <si>
    <t>Country</t>
  </si>
  <si>
    <t>Product name 1</t>
  </si>
  <si>
    <t>Product name 2</t>
  </si>
  <si>
    <t>Product name 3</t>
  </si>
  <si>
    <t>Product name 4</t>
  </si>
  <si>
    <t>Product name 5</t>
  </si>
  <si>
    <t>Fiber materials</t>
  </si>
  <si>
    <t>Cotton</t>
  </si>
  <si>
    <t>Cotton standard</t>
  </si>
  <si>
    <t>BCI- cotton</t>
  </si>
  <si>
    <t>Orrganic cotton (GOTS)</t>
  </si>
  <si>
    <t>Recycled cotton (ind)</t>
  </si>
  <si>
    <t>Recycled cotton (pc)</t>
  </si>
  <si>
    <t>Bamboo viscose</t>
  </si>
  <si>
    <t>Viscose standard</t>
  </si>
  <si>
    <t>Cellulose acetate</t>
  </si>
  <si>
    <t>Cellulose acetate  FSC</t>
  </si>
  <si>
    <t>Lyocell/Tencel</t>
  </si>
  <si>
    <t>Cupro viscose</t>
  </si>
  <si>
    <t>Wool standard</t>
  </si>
  <si>
    <t>Organic wool certified</t>
  </si>
  <si>
    <t>Recycled wool (ind)</t>
  </si>
  <si>
    <t>Recycled wool (pc)</t>
  </si>
  <si>
    <t>Polyester standard</t>
  </si>
  <si>
    <t>Recycled polyester -fiber2fiber</t>
  </si>
  <si>
    <t>Chemical gerecycled polyester</t>
  </si>
  <si>
    <t>Polyamide standard</t>
  </si>
  <si>
    <t>Polyamide biobased</t>
  </si>
  <si>
    <t xml:space="preserve">Polyester biobased (eg. Sorona) </t>
  </si>
  <si>
    <t>Polyester recycled (PET-bottle grade)</t>
  </si>
  <si>
    <t>Man made</t>
  </si>
  <si>
    <t>cellulose fibers</t>
  </si>
  <si>
    <t>Chemical recycled polyamide</t>
  </si>
  <si>
    <t>Elastane standard</t>
  </si>
  <si>
    <t>Natural Latex</t>
  </si>
  <si>
    <t>Wool</t>
  </si>
  <si>
    <t>Elastane</t>
  </si>
  <si>
    <t>Total</t>
  </si>
  <si>
    <t>raw materials</t>
  </si>
  <si>
    <t>Circurlarity score</t>
  </si>
  <si>
    <t>Yarn</t>
  </si>
  <si>
    <t>Fabric construction</t>
  </si>
  <si>
    <t>Colour</t>
  </si>
  <si>
    <t>Finish</t>
  </si>
  <si>
    <t>extrusion (mono/multi filament)</t>
  </si>
  <si>
    <t>ring spun</t>
  </si>
  <si>
    <t>Open-end / rotor</t>
  </si>
  <si>
    <t>Yarn count (Nm)</t>
  </si>
  <si>
    <t>Non-woven</t>
  </si>
  <si>
    <t>Woven</t>
  </si>
  <si>
    <t>White / no colour</t>
  </si>
  <si>
    <t>Printed</t>
  </si>
  <si>
    <t>Dyed</t>
  </si>
  <si>
    <t>Dyed and printed</t>
  </si>
  <si>
    <t>No finish</t>
  </si>
  <si>
    <t>Chemical finish</t>
  </si>
  <si>
    <t>Coated or laminated</t>
  </si>
  <si>
    <t>fabric</t>
  </si>
  <si>
    <t>Maintenance, repair and discarding</t>
  </si>
  <si>
    <t>Laundering</t>
  </si>
  <si>
    <t>Industrial</t>
  </si>
  <si>
    <t>Home</t>
  </si>
  <si>
    <t>Wash temperature (°C)</t>
  </si>
  <si>
    <t>Number of wash/care cycles</t>
  </si>
  <si>
    <t>Repair service provided</t>
  </si>
  <si>
    <t>Yes</t>
  </si>
  <si>
    <t>No</t>
  </si>
  <si>
    <t>Discarding</t>
  </si>
  <si>
    <t>Reuse in same function</t>
  </si>
  <si>
    <t xml:space="preserve">Reuse in other product </t>
  </si>
  <si>
    <t>Materials recycling</t>
  </si>
  <si>
    <t>Incineration/ landfill</t>
  </si>
  <si>
    <t>% in end-product</t>
  </si>
  <si>
    <t>Knitted</t>
  </si>
  <si>
    <t>Mechanical finish</t>
  </si>
  <si>
    <t>Worker</t>
  </si>
  <si>
    <t>Polo KM</t>
  </si>
  <si>
    <t>Polo LM</t>
  </si>
  <si>
    <t>Goretex Jas</t>
  </si>
  <si>
    <t>Windstopper</t>
  </si>
  <si>
    <t>Boa Zip Sweater</t>
  </si>
  <si>
    <t>Aramid, Nomex</t>
  </si>
  <si>
    <t>teller</t>
  </si>
  <si>
    <t>ja/nee</t>
  </si>
  <si>
    <t>ja = 1 ; nee = 0</t>
  </si>
  <si>
    <t>Recycled polyamide</t>
  </si>
  <si>
    <t>fiber2fiber</t>
  </si>
  <si>
    <t>(totaal moet 100 zijn)</t>
  </si>
  <si>
    <t xml:space="preserve">(totaal moet 5 zijn) </t>
  </si>
  <si>
    <t>(totaal moet minimaal 4 zijn)</t>
  </si>
  <si>
    <t>Green cells can be changed</t>
  </si>
  <si>
    <t>In some green cells a drop-down menu will show values</t>
  </si>
  <si>
    <t>you can also type the value yourselves</t>
  </si>
  <si>
    <t>Last change</t>
  </si>
  <si>
    <t>Organic cotton (GOTS)</t>
  </si>
  <si>
    <t>Fair trade cotton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</si>
</sst>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6" fillId="2" borderId="0" xfId="1" applyFill="1"/>
    <xf numFmtId="49" fontId="0" fillId="2" borderId="0" xfId="0" applyNumberFormat="1" applyFill="1"/>
    <xf numFmtId="22" fontId="0" fillId="0" borderId="0" xfId="0" applyNumberFormat="1"/>
    <xf numFmtId="0" fontId="8" fillId="0" borderId="0" xfId="0" applyFont="1" applyProtection="1"/>
    <xf numFmtId="0" fontId="0" fillId="0" borderId="0" xfId="0" applyProtection="1"/>
    <xf numFmtId="0" fontId="4" fillId="2" borderId="0" xfId="0" applyFont="1" applyFill="1" applyProtection="1"/>
    <xf numFmtId="0" fontId="2" fillId="0" borderId="0" xfId="0" applyFont="1" applyProtection="1"/>
    <xf numFmtId="0" fontId="1" fillId="0" borderId="0" xfId="0" applyFont="1" applyProtection="1"/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6" borderId="6" xfId="0" applyFont="1" applyFill="1" applyBorder="1" applyProtection="1"/>
    <xf numFmtId="0" fontId="4" fillId="6" borderId="7" xfId="0" applyFont="1" applyFill="1" applyBorder="1" applyAlignment="1" applyProtection="1">
      <alignment horizontal="center" vertical="center"/>
    </xf>
    <xf numFmtId="0" fontId="4" fillId="6" borderId="8" xfId="0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Protection="1"/>
    <xf numFmtId="0" fontId="5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6" borderId="7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5" fillId="0" borderId="0" xfId="0" applyFont="1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 vertical="center"/>
    </xf>
    <xf numFmtId="0" fontId="0" fillId="0" borderId="0" xfId="0" applyBorder="1" applyProtection="1"/>
    <xf numFmtId="0" fontId="1" fillId="0" borderId="4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9" fillId="5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Hyperlink" xfId="1" builtinId="8"/>
    <cellStyle name="Standaard" xfId="0" builtinId="0"/>
  </cellStyles>
  <dxfs count="4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114300</xdr:rowOff>
    </xdr:from>
    <xdr:to>
      <xdr:col>9</xdr:col>
      <xdr:colOff>28575</xdr:colOff>
      <xdr:row>75</xdr:row>
      <xdr:rowOff>73932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C2E8577-E529-4A70-8BB4-C78DDF1A1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10300"/>
          <a:ext cx="5514975" cy="81511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38100</xdr:rowOff>
    </xdr:from>
    <xdr:to>
      <xdr:col>9</xdr:col>
      <xdr:colOff>9525</xdr:colOff>
      <xdr:row>117</xdr:row>
      <xdr:rowOff>171508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95A75672-CB2C-4EC1-8666-05397D511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325600"/>
          <a:ext cx="5495925" cy="8134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9</xdr:col>
      <xdr:colOff>18678</xdr:colOff>
      <xdr:row>137</xdr:row>
      <xdr:rowOff>28575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E757BFD-ADDD-4234-9465-46A57E98C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479000"/>
          <a:ext cx="5505078" cy="3648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28574</xdr:colOff>
      <xdr:row>32</xdr:row>
      <xdr:rowOff>106958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369FDD6C-40A5-4889-B45D-A30378C86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5514974" cy="6202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5A35-AB22-4C16-AF39-FE6DD63428D7}">
  <sheetPr codeName="Blad1"/>
  <dimension ref="A1:B28"/>
  <sheetViews>
    <sheetView workbookViewId="0">
      <selection activeCell="C27" sqref="C27"/>
    </sheetView>
  </sheetViews>
  <sheetFormatPr defaultRowHeight="15" x14ac:dyDescent="0.25"/>
  <cols>
    <col min="1" max="1" width="17.42578125" customWidth="1"/>
    <col min="2" max="2" width="36.7109375" customWidth="1"/>
  </cols>
  <sheetData>
    <row r="1" spans="1:2" x14ac:dyDescent="0.25">
      <c r="A1" t="s">
        <v>24</v>
      </c>
      <c r="B1" s="1"/>
    </row>
    <row r="2" spans="1:2" x14ac:dyDescent="0.25">
      <c r="A2" t="s">
        <v>25</v>
      </c>
      <c r="B2" s="1"/>
    </row>
    <row r="3" spans="1:2" x14ac:dyDescent="0.25">
      <c r="A3" t="s">
        <v>36</v>
      </c>
      <c r="B3" s="1"/>
    </row>
    <row r="4" spans="1:2" x14ac:dyDescent="0.25">
      <c r="A4" t="s">
        <v>37</v>
      </c>
      <c r="B4" s="1"/>
    </row>
    <row r="5" spans="1:2" x14ac:dyDescent="0.25">
      <c r="A5" t="s">
        <v>26</v>
      </c>
      <c r="B5" s="2"/>
    </row>
    <row r="6" spans="1:2" x14ac:dyDescent="0.25">
      <c r="B6" s="1"/>
    </row>
    <row r="7" spans="1:2" x14ac:dyDescent="0.25">
      <c r="A7" t="s">
        <v>27</v>
      </c>
      <c r="B7" s="1"/>
    </row>
    <row r="8" spans="1:2" x14ac:dyDescent="0.25">
      <c r="A8" t="s">
        <v>28</v>
      </c>
      <c r="B8" s="2"/>
    </row>
    <row r="9" spans="1:2" x14ac:dyDescent="0.25">
      <c r="A9" t="s">
        <v>29</v>
      </c>
      <c r="B9" s="3"/>
    </row>
    <row r="12" spans="1:2" x14ac:dyDescent="0.25">
      <c r="A12" t="s">
        <v>38</v>
      </c>
      <c r="B12" s="65"/>
    </row>
    <row r="13" spans="1:2" x14ac:dyDescent="0.25">
      <c r="A13" t="s">
        <v>31</v>
      </c>
      <c r="B13" s="65"/>
    </row>
    <row r="14" spans="1:2" x14ac:dyDescent="0.25">
      <c r="B14" s="66"/>
    </row>
    <row r="15" spans="1:2" x14ac:dyDescent="0.25">
      <c r="A15" t="s">
        <v>39</v>
      </c>
      <c r="B15" s="65"/>
    </row>
    <row r="16" spans="1:2" x14ac:dyDescent="0.25">
      <c r="A16" t="s">
        <v>31</v>
      </c>
      <c r="B16" s="65"/>
    </row>
    <row r="17" spans="1:2" x14ac:dyDescent="0.25">
      <c r="B17" s="66"/>
    </row>
    <row r="18" spans="1:2" x14ac:dyDescent="0.25">
      <c r="A18" t="s">
        <v>40</v>
      </c>
      <c r="B18" s="65"/>
    </row>
    <row r="19" spans="1:2" x14ac:dyDescent="0.25">
      <c r="A19" t="s">
        <v>31</v>
      </c>
      <c r="B19" s="65"/>
    </row>
    <row r="20" spans="1:2" x14ac:dyDescent="0.25">
      <c r="B20" s="66"/>
    </row>
    <row r="21" spans="1:2" x14ac:dyDescent="0.25">
      <c r="A21" t="s">
        <v>41</v>
      </c>
      <c r="B21" s="65"/>
    </row>
    <row r="22" spans="1:2" x14ac:dyDescent="0.25">
      <c r="A22" t="s">
        <v>31</v>
      </c>
      <c r="B22" s="65"/>
    </row>
    <row r="23" spans="1:2" x14ac:dyDescent="0.25">
      <c r="B23" s="66"/>
    </row>
    <row r="24" spans="1:2" x14ac:dyDescent="0.25">
      <c r="A24" t="s">
        <v>42</v>
      </c>
      <c r="B24" s="65"/>
    </row>
    <row r="25" spans="1:2" x14ac:dyDescent="0.25">
      <c r="A25" t="s">
        <v>31</v>
      </c>
      <c r="B25" s="65"/>
    </row>
    <row r="28" spans="1:2" x14ac:dyDescent="0.25">
      <c r="A28" t="s">
        <v>130</v>
      </c>
      <c r="B28" s="4">
        <f ca="1">NOW()</f>
        <v>44531.490507754628</v>
      </c>
    </row>
  </sheetData>
  <phoneticPr fontId="7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D54EA8-0450-4034-9E6B-970739EFE2FD}">
          <x14:formula1>
            <xm:f>'drop downs'!$A$3:$A$15</xm:f>
          </x14:formula1>
          <xm:sqref>B13:B14 B25 B22:B23 B19:B20 B16:B17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7679-EB7E-4CBD-BE37-7A45841C2F82}">
  <sheetPr codeName="Blad2"/>
  <dimension ref="A1:L85"/>
  <sheetViews>
    <sheetView zoomScale="80" zoomScaleNormal="80" workbookViewId="0">
      <selection activeCell="N74" sqref="N74"/>
    </sheetView>
  </sheetViews>
  <sheetFormatPr defaultRowHeight="15" x14ac:dyDescent="0.25"/>
  <cols>
    <col min="1" max="1" width="28.5703125" style="54" customWidth="1"/>
    <col min="2" max="2" width="26.28515625" style="54" customWidth="1"/>
    <col min="3" max="3" width="27.5703125" style="54" customWidth="1"/>
    <col min="4" max="4" width="27.42578125" style="54" customWidth="1"/>
    <col min="5" max="5" width="27.28515625" style="54" customWidth="1"/>
    <col min="6" max="6" width="27.7109375" style="54" customWidth="1"/>
    <col min="7" max="16384" width="9.140625" style="54"/>
  </cols>
  <sheetData>
    <row r="1" spans="1:6" s="6" customFormat="1" ht="23.25" x14ac:dyDescent="0.35">
      <c r="A1" s="5" t="s">
        <v>0</v>
      </c>
    </row>
    <row r="2" spans="1:6" s="6" customFormat="1" x14ac:dyDescent="0.25">
      <c r="A2" s="6" t="s">
        <v>30</v>
      </c>
      <c r="B2" s="62">
        <f>Identifier!B12</f>
        <v>0</v>
      </c>
      <c r="D2" s="7" t="s">
        <v>127</v>
      </c>
    </row>
    <row r="3" spans="1:6" s="6" customFormat="1" x14ac:dyDescent="0.25">
      <c r="A3" s="6" t="s">
        <v>31</v>
      </c>
      <c r="B3" s="63">
        <f>Identifier!B13</f>
        <v>0</v>
      </c>
      <c r="D3" s="7" t="s">
        <v>128</v>
      </c>
    </row>
    <row r="4" spans="1:6" s="6" customFormat="1" x14ac:dyDescent="0.25">
      <c r="D4" s="6" t="s">
        <v>129</v>
      </c>
    </row>
    <row r="5" spans="1:6" s="6" customFormat="1" ht="18.75" x14ac:dyDescent="0.3">
      <c r="A5" s="8" t="s">
        <v>43</v>
      </c>
      <c r="B5" s="8"/>
    </row>
    <row r="6" spans="1:6" s="6" customFormat="1" ht="15.75" thickBot="1" x14ac:dyDescent="0.3"/>
    <row r="7" spans="1:6" s="6" customFormat="1" x14ac:dyDescent="0.25">
      <c r="A7" s="9" t="s">
        <v>44</v>
      </c>
      <c r="B7" s="10" t="s">
        <v>45</v>
      </c>
      <c r="C7" s="11" t="s">
        <v>46</v>
      </c>
      <c r="D7" s="11" t="s">
        <v>1</v>
      </c>
      <c r="E7" s="11" t="s">
        <v>48</v>
      </c>
      <c r="F7" s="12" t="s">
        <v>49</v>
      </c>
    </row>
    <row r="8" spans="1:6" s="6" customFormat="1" x14ac:dyDescent="0.25">
      <c r="B8" s="13"/>
      <c r="C8" s="14"/>
      <c r="D8" s="14" t="s">
        <v>132</v>
      </c>
      <c r="E8" s="14"/>
      <c r="F8" s="15"/>
    </row>
    <row r="9" spans="1:6" s="6" customFormat="1" ht="15.75" thickBot="1" x14ac:dyDescent="0.3">
      <c r="B9" s="16"/>
      <c r="C9" s="17"/>
      <c r="D9" s="17" t="s">
        <v>131</v>
      </c>
      <c r="E9" s="17"/>
      <c r="F9" s="18"/>
    </row>
    <row r="10" spans="1:6" x14ac:dyDescent="0.25">
      <c r="A10" s="54" t="s">
        <v>109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</row>
    <row r="11" spans="1:6" s="6" customFormat="1" ht="15.75" thickBot="1" x14ac:dyDescent="0.3">
      <c r="B11" s="19"/>
      <c r="C11" s="19"/>
      <c r="D11" s="19"/>
      <c r="E11" s="19"/>
      <c r="F11" s="19"/>
    </row>
    <row r="12" spans="1:6" s="6" customFormat="1" x14ac:dyDescent="0.25">
      <c r="A12" s="9" t="s">
        <v>67</v>
      </c>
      <c r="B12" s="10" t="s">
        <v>51</v>
      </c>
      <c r="C12" s="11" t="s">
        <v>2</v>
      </c>
      <c r="D12" s="11" t="s">
        <v>54</v>
      </c>
      <c r="E12" s="11" t="s">
        <v>55</v>
      </c>
      <c r="F12" s="12" t="s">
        <v>4</v>
      </c>
    </row>
    <row r="13" spans="1:6" s="6" customFormat="1" x14ac:dyDescent="0.25">
      <c r="A13" s="9" t="s">
        <v>68</v>
      </c>
      <c r="B13" s="13" t="s">
        <v>52</v>
      </c>
      <c r="C13" s="14" t="s">
        <v>53</v>
      </c>
      <c r="D13" s="14" t="s">
        <v>3</v>
      </c>
      <c r="E13" s="14" t="s">
        <v>9</v>
      </c>
      <c r="F13" s="15" t="s">
        <v>5</v>
      </c>
    </row>
    <row r="14" spans="1:6" s="6" customFormat="1" ht="15.75" thickBot="1" x14ac:dyDescent="0.3">
      <c r="B14" s="16" t="s">
        <v>50</v>
      </c>
      <c r="C14" s="17"/>
      <c r="D14" s="17"/>
      <c r="E14" s="17"/>
      <c r="F14" s="18" t="s">
        <v>6</v>
      </c>
    </row>
    <row r="15" spans="1:6" x14ac:dyDescent="0.25">
      <c r="A15" s="57" t="s">
        <v>109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</row>
    <row r="16" spans="1:6" s="6" customFormat="1" ht="15.75" thickBot="1" x14ac:dyDescent="0.3">
      <c r="B16" s="19"/>
      <c r="C16" s="19"/>
      <c r="D16" s="19"/>
      <c r="E16" s="19"/>
      <c r="F16" s="19"/>
    </row>
    <row r="17" spans="1:9" s="6" customFormat="1" ht="15.75" thickBot="1" x14ac:dyDescent="0.3">
      <c r="A17" s="9" t="s">
        <v>72</v>
      </c>
      <c r="B17" s="20" t="s">
        <v>56</v>
      </c>
      <c r="C17" s="21"/>
      <c r="D17" s="21" t="s">
        <v>57</v>
      </c>
      <c r="E17" s="21" t="s">
        <v>58</v>
      </c>
      <c r="F17" s="22" t="s">
        <v>59</v>
      </c>
    </row>
    <row r="18" spans="1:9" x14ac:dyDescent="0.25">
      <c r="A18" s="57" t="s">
        <v>109</v>
      </c>
      <c r="B18" s="55">
        <v>0</v>
      </c>
      <c r="C18" s="58"/>
      <c r="D18" s="55">
        <v>0</v>
      </c>
      <c r="E18" s="55">
        <v>0</v>
      </c>
      <c r="F18" s="55">
        <v>0</v>
      </c>
    </row>
    <row r="19" spans="1:9" s="6" customFormat="1" ht="15.75" thickBot="1" x14ac:dyDescent="0.3">
      <c r="B19" s="19"/>
      <c r="C19" s="19"/>
      <c r="D19" s="19"/>
      <c r="E19" s="19"/>
      <c r="F19" s="19"/>
    </row>
    <row r="20" spans="1:9" s="27" customFormat="1" ht="30.75" thickBot="1" x14ac:dyDescent="0.3">
      <c r="A20" s="23" t="s">
        <v>7</v>
      </c>
      <c r="B20" s="24" t="s">
        <v>60</v>
      </c>
      <c r="C20" s="25" t="s">
        <v>65</v>
      </c>
      <c r="D20" s="25" t="s">
        <v>66</v>
      </c>
      <c r="E20" s="25" t="s">
        <v>61</v>
      </c>
      <c r="F20" s="26" t="s">
        <v>62</v>
      </c>
    </row>
    <row r="21" spans="1:9" x14ac:dyDescent="0.25">
      <c r="A21" s="57" t="s">
        <v>109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</row>
    <row r="22" spans="1:9" s="6" customFormat="1" ht="15.75" thickBot="1" x14ac:dyDescent="0.3">
      <c r="B22" s="19"/>
      <c r="C22" s="19"/>
      <c r="D22" s="19"/>
      <c r="E22" s="19"/>
      <c r="F22" s="19"/>
    </row>
    <row r="23" spans="1:9" s="6" customFormat="1" x14ac:dyDescent="0.25">
      <c r="A23" s="9" t="s">
        <v>8</v>
      </c>
      <c r="B23" s="10" t="s">
        <v>63</v>
      </c>
      <c r="C23" s="11" t="s">
        <v>64</v>
      </c>
      <c r="D23" s="11"/>
      <c r="E23" s="11" t="s">
        <v>122</v>
      </c>
      <c r="F23" s="12" t="s">
        <v>69</v>
      </c>
    </row>
    <row r="24" spans="1:9" s="6" customFormat="1" ht="15.75" thickBot="1" x14ac:dyDescent="0.3">
      <c r="A24" s="9"/>
      <c r="B24" s="16" t="s">
        <v>118</v>
      </c>
      <c r="C24" s="17"/>
      <c r="D24" s="17"/>
      <c r="E24" s="17" t="s">
        <v>123</v>
      </c>
      <c r="F24" s="18"/>
    </row>
    <row r="25" spans="1:9" ht="18" customHeight="1" x14ac:dyDescent="0.25">
      <c r="A25" s="57" t="s">
        <v>109</v>
      </c>
      <c r="B25" s="55">
        <v>0</v>
      </c>
      <c r="C25" s="55">
        <v>0</v>
      </c>
      <c r="D25" s="58"/>
      <c r="E25" s="55">
        <v>0</v>
      </c>
      <c r="F25" s="55">
        <v>0</v>
      </c>
    </row>
    <row r="26" spans="1:9" s="6" customFormat="1" ht="15.75" thickBot="1" x14ac:dyDescent="0.3">
      <c r="B26" s="19"/>
      <c r="C26" s="19"/>
      <c r="D26" s="19"/>
      <c r="E26" s="19"/>
      <c r="F26" s="19"/>
    </row>
    <row r="27" spans="1:9" s="6" customFormat="1" x14ac:dyDescent="0.25">
      <c r="A27" s="9" t="s">
        <v>73</v>
      </c>
      <c r="B27" s="10" t="s">
        <v>70</v>
      </c>
      <c r="C27" s="11"/>
      <c r="D27" s="11" t="s">
        <v>14</v>
      </c>
      <c r="E27" s="11" t="s">
        <v>71</v>
      </c>
      <c r="F27" s="12"/>
    </row>
    <row r="28" spans="1:9" s="6" customFormat="1" ht="15.75" thickBot="1" x14ac:dyDescent="0.3">
      <c r="B28" s="16" t="s">
        <v>15</v>
      </c>
      <c r="C28" s="17"/>
      <c r="D28" s="17"/>
      <c r="E28" s="17"/>
      <c r="F28" s="18"/>
    </row>
    <row r="29" spans="1:9" x14ac:dyDescent="0.25">
      <c r="A29" s="57" t="s">
        <v>109</v>
      </c>
      <c r="B29" s="55">
        <v>0</v>
      </c>
      <c r="C29" s="58"/>
      <c r="D29" s="55">
        <v>0</v>
      </c>
      <c r="E29" s="55">
        <v>0</v>
      </c>
      <c r="F29" s="58"/>
    </row>
    <row r="30" spans="1:9" s="6" customFormat="1" x14ac:dyDescent="0.25">
      <c r="B30" s="19"/>
      <c r="C30" s="19"/>
      <c r="D30" s="19"/>
      <c r="E30" s="19"/>
      <c r="F30" s="19"/>
    </row>
    <row r="31" spans="1:9" s="6" customFormat="1" x14ac:dyDescent="0.25">
      <c r="B31" s="19"/>
      <c r="C31" s="19"/>
      <c r="D31" s="19"/>
      <c r="E31" s="19"/>
      <c r="F31" s="19"/>
      <c r="H31" s="6" t="s">
        <v>13</v>
      </c>
    </row>
    <row r="32" spans="1:9" s="6" customFormat="1" x14ac:dyDescent="0.25">
      <c r="A32" s="28" t="s">
        <v>74</v>
      </c>
      <c r="B32" s="29">
        <f>B25+B21+B15+B10+B29</f>
        <v>0</v>
      </c>
      <c r="C32" s="29">
        <f>C25+C21+C15+C10+C29</f>
        <v>0</v>
      </c>
      <c r="D32" s="29">
        <f>D25+D21+D15+D10+D29</f>
        <v>0</v>
      </c>
      <c r="E32" s="29">
        <f>E25+E21+E15+E10+E29</f>
        <v>0</v>
      </c>
      <c r="F32" s="30">
        <f>F25+F21+F15+F10+F29</f>
        <v>0</v>
      </c>
      <c r="H32" s="6">
        <f>SUM(B32:G32)</f>
        <v>0</v>
      </c>
      <c r="I32" s="6" t="s">
        <v>124</v>
      </c>
    </row>
    <row r="33" spans="1:12" s="6" customFormat="1" hidden="1" x14ac:dyDescent="0.25">
      <c r="A33" s="31" t="s">
        <v>10</v>
      </c>
      <c r="B33" s="32">
        <v>0</v>
      </c>
      <c r="C33" s="32">
        <v>10</v>
      </c>
      <c r="D33" s="32">
        <v>20</v>
      </c>
      <c r="E33" s="32">
        <v>30</v>
      </c>
      <c r="F33" s="33">
        <v>50</v>
      </c>
    </row>
    <row r="34" spans="1:12" s="6" customFormat="1" hidden="1" x14ac:dyDescent="0.25">
      <c r="A34" s="31" t="s">
        <v>12</v>
      </c>
      <c r="B34" s="32">
        <f>B33*B32</f>
        <v>0</v>
      </c>
      <c r="C34" s="32">
        <f>C33*C32</f>
        <v>0</v>
      </c>
      <c r="D34" s="32">
        <f>D33*D32</f>
        <v>0</v>
      </c>
      <c r="E34" s="32">
        <f>E33*E32</f>
        <v>0</v>
      </c>
      <c r="F34" s="33">
        <f>F33*F32</f>
        <v>0</v>
      </c>
    </row>
    <row r="35" spans="1:12" s="6" customFormat="1" hidden="1" x14ac:dyDescent="0.25">
      <c r="A35" s="31"/>
      <c r="B35" s="32"/>
      <c r="C35" s="32"/>
      <c r="D35" s="32"/>
      <c r="E35" s="32"/>
      <c r="F35" s="33"/>
    </row>
    <row r="36" spans="1:12" s="6" customFormat="1" hidden="1" x14ac:dyDescent="0.25">
      <c r="A36" s="34" t="s">
        <v>35</v>
      </c>
      <c r="B36" s="35">
        <f>B34+C34+D34+E34+F34</f>
        <v>0</v>
      </c>
      <c r="C36" s="32"/>
      <c r="D36" s="32"/>
      <c r="E36" s="32"/>
      <c r="F36" s="33"/>
    </row>
    <row r="37" spans="1:12" s="6" customFormat="1" hidden="1" x14ac:dyDescent="0.25">
      <c r="A37" s="34" t="s">
        <v>75</v>
      </c>
      <c r="B37" s="32"/>
      <c r="C37" s="32"/>
      <c r="D37" s="32"/>
      <c r="E37" s="32"/>
      <c r="F37" s="33"/>
    </row>
    <row r="38" spans="1:12" s="6" customFormat="1" hidden="1" x14ac:dyDescent="0.25">
      <c r="A38" s="31"/>
      <c r="B38" s="32"/>
      <c r="C38" s="32"/>
      <c r="D38" s="32"/>
      <c r="E38" s="32"/>
      <c r="F38" s="33"/>
    </row>
    <row r="39" spans="1:12" s="6" customFormat="1" hidden="1" x14ac:dyDescent="0.25">
      <c r="A39" s="34" t="s">
        <v>33</v>
      </c>
      <c r="B39" s="35">
        <f>E10+F10+E15+F15+F18+E21+F21+E25+F25+D21</f>
        <v>0</v>
      </c>
      <c r="C39" s="32"/>
      <c r="D39" s="32"/>
      <c r="E39" s="32"/>
      <c r="F39" s="33"/>
    </row>
    <row r="40" spans="1:12" s="6" customFormat="1" hidden="1" x14ac:dyDescent="0.25">
      <c r="A40" s="36" t="s">
        <v>76</v>
      </c>
      <c r="B40" s="37">
        <f>100*(F10+F15+F18+F21+F25)+33*(E10+E15+E18+E21+E25)+25*(D21)</f>
        <v>0</v>
      </c>
      <c r="C40" s="38"/>
      <c r="D40" s="38"/>
      <c r="E40" s="38"/>
      <c r="F40" s="39"/>
    </row>
    <row r="41" spans="1:12" s="6" customFormat="1" x14ac:dyDescent="0.25"/>
    <row r="42" spans="1:12" s="6" customFormat="1" x14ac:dyDescent="0.25"/>
    <row r="43" spans="1:12" s="6" customFormat="1" x14ac:dyDescent="0.25"/>
    <row r="44" spans="1:12" s="6" customFormat="1" x14ac:dyDescent="0.25"/>
    <row r="45" spans="1:12" s="6" customFormat="1" ht="18.75" x14ac:dyDescent="0.3">
      <c r="A45" s="8" t="s">
        <v>34</v>
      </c>
    </row>
    <row r="46" spans="1:12" s="6" customFormat="1" ht="30" x14ac:dyDescent="0.25">
      <c r="A46" s="27" t="s">
        <v>77</v>
      </c>
      <c r="B46" s="40" t="s">
        <v>81</v>
      </c>
      <c r="C46" s="40" t="s">
        <v>83</v>
      </c>
      <c r="D46" s="40" t="s">
        <v>82</v>
      </c>
      <c r="E46" s="40" t="s">
        <v>84</v>
      </c>
      <c r="F46" s="40"/>
      <c r="G46" s="27"/>
      <c r="I46" s="27"/>
      <c r="J46" s="27"/>
      <c r="K46" s="27"/>
      <c r="L46" s="27"/>
    </row>
    <row r="47" spans="1:12" x14ac:dyDescent="0.25">
      <c r="B47" s="55">
        <v>0</v>
      </c>
      <c r="C47" s="55">
        <v>0</v>
      </c>
      <c r="D47" s="55">
        <v>0</v>
      </c>
      <c r="E47" s="55">
        <v>30</v>
      </c>
      <c r="F47" s="56"/>
      <c r="G47" s="54" t="s">
        <v>17</v>
      </c>
    </row>
    <row r="48" spans="1:12" s="6" customFormat="1" x14ac:dyDescent="0.25">
      <c r="A48" s="6" t="s">
        <v>78</v>
      </c>
      <c r="B48" s="19" t="s">
        <v>85</v>
      </c>
      <c r="C48" s="19" t="s">
        <v>110</v>
      </c>
      <c r="D48" s="19" t="s">
        <v>86</v>
      </c>
      <c r="E48" s="19"/>
      <c r="F48" s="19"/>
    </row>
    <row r="49" spans="1:8" x14ac:dyDescent="0.25">
      <c r="B49" s="55">
        <v>0</v>
      </c>
      <c r="C49" s="55">
        <v>0</v>
      </c>
      <c r="D49" s="55">
        <v>0</v>
      </c>
      <c r="E49" s="64"/>
      <c r="F49" s="56"/>
      <c r="G49" s="54" t="s">
        <v>20</v>
      </c>
    </row>
    <row r="50" spans="1:8" s="6" customFormat="1" x14ac:dyDescent="0.25">
      <c r="A50" s="6" t="s">
        <v>79</v>
      </c>
      <c r="B50" s="19" t="s">
        <v>87</v>
      </c>
      <c r="C50" s="19" t="s">
        <v>88</v>
      </c>
      <c r="D50" s="19" t="s">
        <v>89</v>
      </c>
      <c r="E50" s="19" t="s">
        <v>90</v>
      </c>
      <c r="F50" s="19"/>
    </row>
    <row r="51" spans="1:8" x14ac:dyDescent="0.25">
      <c r="B51" s="55">
        <v>0</v>
      </c>
      <c r="C51" s="55">
        <v>0</v>
      </c>
      <c r="D51" s="55">
        <v>0</v>
      </c>
      <c r="E51" s="55">
        <v>0</v>
      </c>
      <c r="F51" s="56"/>
      <c r="G51" s="54" t="s">
        <v>20</v>
      </c>
    </row>
    <row r="52" spans="1:8" s="6" customFormat="1" x14ac:dyDescent="0.25">
      <c r="A52" s="6" t="s">
        <v>80</v>
      </c>
      <c r="B52" s="19" t="s">
        <v>91</v>
      </c>
      <c r="C52" s="19" t="s">
        <v>111</v>
      </c>
      <c r="D52" s="19" t="s">
        <v>92</v>
      </c>
      <c r="E52" s="19" t="s">
        <v>93</v>
      </c>
      <c r="F52" s="19"/>
    </row>
    <row r="53" spans="1:8" x14ac:dyDescent="0.25">
      <c r="B53" s="55">
        <v>0</v>
      </c>
      <c r="C53" s="55">
        <v>0</v>
      </c>
      <c r="D53" s="55">
        <v>0</v>
      </c>
      <c r="E53" s="55">
        <v>0</v>
      </c>
      <c r="F53" s="56"/>
      <c r="G53" s="54" t="s">
        <v>18</v>
      </c>
    </row>
    <row r="54" spans="1:8" s="6" customFormat="1" x14ac:dyDescent="0.25">
      <c r="B54" s="19"/>
      <c r="C54" s="19"/>
      <c r="D54" s="19"/>
      <c r="E54" s="19"/>
      <c r="F54" s="19"/>
      <c r="G54" s="6" t="s">
        <v>13</v>
      </c>
    </row>
    <row r="55" spans="1:8" s="6" customFormat="1" x14ac:dyDescent="0.25">
      <c r="A55" s="28" t="s">
        <v>74</v>
      </c>
      <c r="B55" s="41">
        <f>B47+B49+B51+B53</f>
        <v>0</v>
      </c>
      <c r="C55" s="41">
        <f>C47+C49+C51+C53</f>
        <v>0</v>
      </c>
      <c r="D55" s="41">
        <f>D47+D49+D51+D53</f>
        <v>0</v>
      </c>
      <c r="E55" s="42">
        <f>E53+E51</f>
        <v>0</v>
      </c>
      <c r="F55" s="19"/>
      <c r="G55" s="6">
        <f>SUM(B55:F55)</f>
        <v>0</v>
      </c>
      <c r="H55" s="6" t="s">
        <v>126</v>
      </c>
    </row>
    <row r="56" spans="1:8" s="6" customFormat="1" hidden="1" x14ac:dyDescent="0.25">
      <c r="A56" s="31" t="s">
        <v>10</v>
      </c>
      <c r="B56" s="14">
        <f>1000-5*E47</f>
        <v>850</v>
      </c>
      <c r="C56" s="14">
        <f>500-2.5*E47</f>
        <v>425</v>
      </c>
      <c r="D56" s="14">
        <f>200-E47</f>
        <v>170</v>
      </c>
      <c r="E56" s="43">
        <v>0</v>
      </c>
      <c r="F56" s="19"/>
      <c r="G56" s="6" t="s">
        <v>16</v>
      </c>
    </row>
    <row r="57" spans="1:8" s="6" customFormat="1" hidden="1" x14ac:dyDescent="0.25">
      <c r="A57" s="31" t="s">
        <v>12</v>
      </c>
      <c r="B57" s="14">
        <f>B55*B56</f>
        <v>0</v>
      </c>
      <c r="C57" s="14">
        <f>C55*C56</f>
        <v>0</v>
      </c>
      <c r="D57" s="14">
        <f>D55*D56</f>
        <v>0</v>
      </c>
      <c r="E57" s="43">
        <f>E55*E56</f>
        <v>0</v>
      </c>
      <c r="F57" s="19"/>
    </row>
    <row r="58" spans="1:8" s="6" customFormat="1" hidden="1" x14ac:dyDescent="0.25">
      <c r="A58" s="44"/>
      <c r="B58" s="14"/>
      <c r="C58" s="14"/>
      <c r="D58" s="14"/>
      <c r="E58" s="43"/>
      <c r="F58" s="19"/>
    </row>
    <row r="59" spans="1:8" s="6" customFormat="1" hidden="1" x14ac:dyDescent="0.25">
      <c r="A59" s="34" t="s">
        <v>35</v>
      </c>
      <c r="B59" s="14">
        <f>B57+C57+D57+E57</f>
        <v>0</v>
      </c>
      <c r="C59" s="14"/>
      <c r="D59" s="14"/>
      <c r="E59" s="43"/>
      <c r="F59" s="19"/>
    </row>
    <row r="60" spans="1:8" s="6" customFormat="1" hidden="1" x14ac:dyDescent="0.25">
      <c r="A60" s="36" t="s">
        <v>94</v>
      </c>
      <c r="B60" s="45"/>
      <c r="C60" s="45"/>
      <c r="D60" s="45"/>
      <c r="E60" s="46"/>
      <c r="F60" s="19"/>
    </row>
    <row r="61" spans="1:8" s="6" customFormat="1" x14ac:dyDescent="0.25">
      <c r="A61" s="47"/>
      <c r="B61" s="19"/>
      <c r="C61" s="19"/>
      <c r="D61" s="19"/>
      <c r="E61" s="19"/>
      <c r="F61" s="19"/>
    </row>
    <row r="62" spans="1:8" s="6" customFormat="1" x14ac:dyDescent="0.25">
      <c r="B62" s="19"/>
      <c r="C62" s="19"/>
      <c r="D62" s="19"/>
      <c r="E62" s="19"/>
      <c r="F62" s="19"/>
    </row>
    <row r="63" spans="1:8" s="6" customFormat="1" ht="18.75" x14ac:dyDescent="0.3">
      <c r="A63" s="8" t="s">
        <v>95</v>
      </c>
      <c r="B63" s="19"/>
      <c r="C63" s="19"/>
      <c r="D63" s="19"/>
      <c r="E63" s="19"/>
      <c r="F63" s="19"/>
    </row>
    <row r="64" spans="1:8" s="6" customFormat="1" x14ac:dyDescent="0.25">
      <c r="B64" s="19"/>
      <c r="C64" s="19"/>
      <c r="D64" s="19"/>
      <c r="E64" s="19"/>
      <c r="F64" s="19"/>
    </row>
    <row r="65" spans="1:12" s="6" customFormat="1" x14ac:dyDescent="0.25">
      <c r="A65" s="6" t="s">
        <v>96</v>
      </c>
      <c r="B65" s="19" t="s">
        <v>97</v>
      </c>
      <c r="C65" s="19"/>
      <c r="D65" s="19" t="s">
        <v>98</v>
      </c>
      <c r="E65" s="19"/>
      <c r="F65" s="19"/>
    </row>
    <row r="66" spans="1:12" x14ac:dyDescent="0.25">
      <c r="B66" s="55">
        <v>0</v>
      </c>
      <c r="C66" s="56"/>
      <c r="D66" s="55">
        <v>0</v>
      </c>
      <c r="E66" s="56"/>
      <c r="F66" s="56" t="s">
        <v>121</v>
      </c>
    </row>
    <row r="67" spans="1:12" s="6" customFormat="1" x14ac:dyDescent="0.25">
      <c r="A67" s="6" t="s">
        <v>99</v>
      </c>
      <c r="B67" s="19">
        <v>30</v>
      </c>
      <c r="C67" s="19">
        <v>40</v>
      </c>
      <c r="D67" s="19">
        <v>60</v>
      </c>
      <c r="E67" s="19">
        <v>90</v>
      </c>
      <c r="F67" s="19"/>
    </row>
    <row r="68" spans="1:12" x14ac:dyDescent="0.25">
      <c r="B68" s="55">
        <v>0</v>
      </c>
      <c r="C68" s="55">
        <v>0</v>
      </c>
      <c r="D68" s="55">
        <v>0</v>
      </c>
      <c r="E68" s="55">
        <v>0</v>
      </c>
      <c r="F68" s="56" t="s">
        <v>121</v>
      </c>
    </row>
    <row r="69" spans="1:12" s="6" customFormat="1" x14ac:dyDescent="0.25">
      <c r="A69" s="48" t="s">
        <v>100</v>
      </c>
      <c r="B69" s="49" t="s">
        <v>19</v>
      </c>
      <c r="C69" s="49" t="s">
        <v>21</v>
      </c>
      <c r="D69" s="49" t="s">
        <v>22</v>
      </c>
      <c r="E69" s="49" t="s">
        <v>23</v>
      </c>
      <c r="F69" s="49"/>
      <c r="G69" s="48"/>
      <c r="I69" s="48"/>
      <c r="J69" s="48"/>
      <c r="K69" s="48"/>
      <c r="L69" s="48"/>
    </row>
    <row r="70" spans="1:12" x14ac:dyDescent="0.25">
      <c r="B70" s="55">
        <v>0</v>
      </c>
      <c r="C70" s="55">
        <v>0</v>
      </c>
      <c r="D70" s="55">
        <v>0</v>
      </c>
      <c r="E70" s="55">
        <v>0</v>
      </c>
      <c r="F70" s="56" t="s">
        <v>121</v>
      </c>
    </row>
    <row r="71" spans="1:12" s="6" customFormat="1" x14ac:dyDescent="0.25">
      <c r="A71" s="6" t="s">
        <v>101</v>
      </c>
      <c r="B71" s="19" t="s">
        <v>102</v>
      </c>
      <c r="C71" s="19"/>
      <c r="D71" s="19"/>
      <c r="E71" s="19" t="s">
        <v>103</v>
      </c>
      <c r="F71" s="19"/>
    </row>
    <row r="72" spans="1:12" x14ac:dyDescent="0.25">
      <c r="B72" s="55">
        <v>0</v>
      </c>
      <c r="C72" s="56"/>
      <c r="D72" s="56"/>
      <c r="E72" s="55">
        <v>0</v>
      </c>
      <c r="F72" s="56" t="s">
        <v>121</v>
      </c>
    </row>
    <row r="73" spans="1:12" s="6" customFormat="1" x14ac:dyDescent="0.25">
      <c r="A73" s="27" t="s">
        <v>104</v>
      </c>
      <c r="B73" s="40" t="s">
        <v>105</v>
      </c>
      <c r="C73" s="40" t="s">
        <v>106</v>
      </c>
      <c r="D73" s="40" t="s">
        <v>107</v>
      </c>
      <c r="E73" s="40" t="s">
        <v>108</v>
      </c>
      <c r="F73" s="19"/>
    </row>
    <row r="74" spans="1:12" x14ac:dyDescent="0.25">
      <c r="B74" s="55">
        <v>0</v>
      </c>
      <c r="C74" s="55">
        <v>0</v>
      </c>
      <c r="D74" s="55">
        <v>0</v>
      </c>
      <c r="E74" s="55">
        <v>0</v>
      </c>
      <c r="F74" s="56" t="s">
        <v>121</v>
      </c>
    </row>
    <row r="75" spans="1:12" s="6" customFormat="1" x14ac:dyDescent="0.25">
      <c r="B75" s="19"/>
      <c r="C75" s="19"/>
      <c r="D75" s="19"/>
      <c r="E75" s="19"/>
      <c r="F75" s="19"/>
      <c r="G75" s="6" t="s">
        <v>11</v>
      </c>
    </row>
    <row r="76" spans="1:12" s="6" customFormat="1" x14ac:dyDescent="0.25">
      <c r="A76" s="28" t="s">
        <v>74</v>
      </c>
      <c r="B76" s="41">
        <f>B66+B68+B70+B72+B74</f>
        <v>0</v>
      </c>
      <c r="C76" s="41">
        <f>C66+C68+C70+C72+C74</f>
        <v>0</v>
      </c>
      <c r="D76" s="41">
        <f>D66+D68+D70+D72+D74</f>
        <v>0</v>
      </c>
      <c r="E76" s="42">
        <f>E66+E68+E70+E72+E74</f>
        <v>0</v>
      </c>
      <c r="F76" s="19"/>
      <c r="G76" s="6">
        <f>SUM(B76:F76)</f>
        <v>0</v>
      </c>
      <c r="H76" s="6" t="s">
        <v>125</v>
      </c>
    </row>
    <row r="77" spans="1:12" s="6" customFormat="1" hidden="1" x14ac:dyDescent="0.25">
      <c r="A77" s="31" t="s">
        <v>10</v>
      </c>
      <c r="B77" s="14">
        <v>2000</v>
      </c>
      <c r="C77" s="14">
        <v>1250</v>
      </c>
      <c r="D77" s="14">
        <v>750</v>
      </c>
      <c r="E77" s="43">
        <v>0</v>
      </c>
      <c r="F77" s="19"/>
    </row>
    <row r="78" spans="1:12" s="6" customFormat="1" hidden="1" x14ac:dyDescent="0.25">
      <c r="A78" s="31" t="s">
        <v>12</v>
      </c>
      <c r="B78" s="14">
        <f>B76*B77</f>
        <v>0</v>
      </c>
      <c r="C78" s="14">
        <f>C76*C77</f>
        <v>0</v>
      </c>
      <c r="D78" s="14">
        <f>D76*D77</f>
        <v>0</v>
      </c>
      <c r="E78" s="43">
        <f>E76*E77</f>
        <v>0</v>
      </c>
      <c r="F78" s="19"/>
    </row>
    <row r="79" spans="1:12" s="6" customFormat="1" hidden="1" x14ac:dyDescent="0.25">
      <c r="A79" s="44"/>
      <c r="B79" s="50"/>
      <c r="C79" s="14"/>
      <c r="D79" s="14"/>
      <c r="E79" s="43"/>
      <c r="F79" s="19"/>
      <c r="G79" s="19"/>
    </row>
    <row r="80" spans="1:12" s="6" customFormat="1" hidden="1" x14ac:dyDescent="0.25">
      <c r="A80" s="36" t="s">
        <v>35</v>
      </c>
      <c r="B80" s="51">
        <f>B78+C78+D78+E78</f>
        <v>0</v>
      </c>
      <c r="C80" s="52"/>
      <c r="D80" s="52"/>
      <c r="E80" s="53"/>
      <c r="G80" s="6">
        <v>0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</sheetData>
  <sheetProtection algorithmName="SHA-512" hashValue="jlFV44bqYjJAhfG18wwt1Y9NFniJNXldgXDS+Or0J8KOTHTI/pU7x2H/0r6V14TC2afLhUuYKaQDRsTAJy/7IQ==" saltValue="/FApCKxhiV6Mv6quZo85Pw==" spinCount="100000" sheet="1"/>
  <conditionalFormatting sqref="H32">
    <cfRule type="cellIs" dxfId="44" priority="7" operator="lessThan">
      <formula>100</formula>
    </cfRule>
    <cfRule type="cellIs" dxfId="43" priority="8" operator="greaterThan">
      <formula>100</formula>
    </cfRule>
    <cfRule type="cellIs" dxfId="42" priority="9" operator="equal">
      <formula>100</formula>
    </cfRule>
  </conditionalFormatting>
  <conditionalFormatting sqref="G55">
    <cfRule type="cellIs" dxfId="41" priority="5" operator="lessThan">
      <formula>4</formula>
    </cfRule>
    <cfRule type="cellIs" dxfId="40" priority="6" operator="greaterThan">
      <formula>3</formula>
    </cfRule>
  </conditionalFormatting>
  <conditionalFormatting sqref="G76">
    <cfRule type="cellIs" dxfId="39" priority="1" operator="greaterThan">
      <formula>5</formula>
    </cfRule>
    <cfRule type="cellIs" dxfId="38" priority="2" operator="lessThan">
      <formula>5</formula>
    </cfRule>
    <cfRule type="cellIs" dxfId="37" priority="3" operator="lessThan">
      <formula>4</formula>
    </cfRule>
    <cfRule type="cellIs" dxfId="36" priority="4" operator="greaterThan">
      <formula>3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F98A8A-558D-4418-A536-3CC4A96949B4}">
          <x14:formula1>
            <xm:f>'drop downs'!$D$2:$D$103</xm:f>
          </x14:formula1>
          <xm:sqref>E47 B10:F10 B15:F15 B18 D18:F18 B21:F21 B25:C25 E25:F25 B29 D29:E29</xm:sqref>
        </x14:dataValidation>
        <x14:dataValidation type="list" allowBlank="1" showInputMessage="1" showErrorMessage="1" xr:uid="{75AA55D4-8F7E-4982-ADEF-20CFC73E337D}">
          <x14:formula1>
            <xm:f>'drop downs'!$F$2:$F$4</xm:f>
          </x14:formula1>
          <xm:sqref>B66 D66 B68:E68 B70:E70 B74:E74 B72 E72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9D485-6216-48F4-AD53-12324DDDBB66}">
  <sheetPr codeName="Blad3"/>
  <dimension ref="A1:L81"/>
  <sheetViews>
    <sheetView tabSelected="1" topLeftCell="A44" zoomScale="80" zoomScaleNormal="80" workbookViewId="0">
      <selection activeCell="D88" sqref="D88"/>
    </sheetView>
  </sheetViews>
  <sheetFormatPr defaultRowHeight="15" x14ac:dyDescent="0.25"/>
  <cols>
    <col min="1" max="1" width="28.5703125" style="54" customWidth="1"/>
    <col min="2" max="2" width="26.28515625" style="54" customWidth="1"/>
    <col min="3" max="3" width="27.5703125" style="54" customWidth="1"/>
    <col min="4" max="4" width="27.42578125" style="54" customWidth="1"/>
    <col min="5" max="5" width="27.28515625" style="54" customWidth="1"/>
    <col min="6" max="6" width="27.7109375" style="54" customWidth="1"/>
    <col min="7" max="16384" width="9.140625" style="54"/>
  </cols>
  <sheetData>
    <row r="1" spans="1:6" s="6" customFormat="1" ht="23.25" x14ac:dyDescent="0.35">
      <c r="A1" s="5" t="s">
        <v>0</v>
      </c>
    </row>
    <row r="2" spans="1:6" s="6" customFormat="1" x14ac:dyDescent="0.25">
      <c r="A2" s="6" t="s">
        <v>30</v>
      </c>
      <c r="B2" s="62">
        <f>Identifier!B15</f>
        <v>0</v>
      </c>
      <c r="D2" s="7" t="s">
        <v>127</v>
      </c>
    </row>
    <row r="3" spans="1:6" s="6" customFormat="1" x14ac:dyDescent="0.25">
      <c r="A3" s="6" t="s">
        <v>31</v>
      </c>
      <c r="B3" s="63">
        <f>Identifier!B16</f>
        <v>0</v>
      </c>
      <c r="D3" s="7" t="s">
        <v>128</v>
      </c>
    </row>
    <row r="4" spans="1:6" s="6" customFormat="1" x14ac:dyDescent="0.25">
      <c r="D4" s="6" t="s">
        <v>129</v>
      </c>
    </row>
    <row r="5" spans="1:6" s="6" customFormat="1" ht="18.75" x14ac:dyDescent="0.3">
      <c r="A5" s="8" t="s">
        <v>43</v>
      </c>
      <c r="B5" s="8"/>
    </row>
    <row r="6" spans="1:6" s="6" customFormat="1" ht="15.75" thickBot="1" x14ac:dyDescent="0.3"/>
    <row r="7" spans="1:6" s="6" customFormat="1" x14ac:dyDescent="0.25">
      <c r="A7" s="9" t="s">
        <v>44</v>
      </c>
      <c r="B7" s="10" t="s">
        <v>45</v>
      </c>
      <c r="C7" s="11" t="s">
        <v>46</v>
      </c>
      <c r="D7" s="11" t="s">
        <v>1</v>
      </c>
      <c r="E7" s="11" t="s">
        <v>48</v>
      </c>
      <c r="F7" s="12" t="s">
        <v>49</v>
      </c>
    </row>
    <row r="8" spans="1:6" s="6" customFormat="1" x14ac:dyDescent="0.25">
      <c r="B8" s="13"/>
      <c r="C8" s="14"/>
      <c r="D8" s="14" t="s">
        <v>132</v>
      </c>
      <c r="E8" s="14"/>
      <c r="F8" s="15"/>
    </row>
    <row r="9" spans="1:6" s="6" customFormat="1" ht="15.75" thickBot="1" x14ac:dyDescent="0.3">
      <c r="B9" s="16"/>
      <c r="C9" s="17"/>
      <c r="D9" s="17" t="s">
        <v>131</v>
      </c>
      <c r="E9" s="17"/>
      <c r="F9" s="18"/>
    </row>
    <row r="10" spans="1:6" x14ac:dyDescent="0.25">
      <c r="A10" s="54" t="s">
        <v>109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</row>
    <row r="11" spans="1:6" s="6" customFormat="1" ht="15.75" thickBot="1" x14ac:dyDescent="0.3">
      <c r="B11" s="19"/>
      <c r="C11" s="19"/>
      <c r="D11" s="19"/>
      <c r="E11" s="19"/>
      <c r="F11" s="19"/>
    </row>
    <row r="12" spans="1:6" s="6" customFormat="1" x14ac:dyDescent="0.25">
      <c r="A12" s="9" t="s">
        <v>67</v>
      </c>
      <c r="B12" s="10" t="s">
        <v>51</v>
      </c>
      <c r="C12" s="11" t="s">
        <v>2</v>
      </c>
      <c r="D12" s="11" t="s">
        <v>54</v>
      </c>
      <c r="E12" s="11" t="s">
        <v>55</v>
      </c>
      <c r="F12" s="12" t="s">
        <v>4</v>
      </c>
    </row>
    <row r="13" spans="1:6" s="6" customFormat="1" x14ac:dyDescent="0.25">
      <c r="A13" s="9" t="s">
        <v>68</v>
      </c>
      <c r="B13" s="13" t="s">
        <v>52</v>
      </c>
      <c r="C13" s="14" t="s">
        <v>53</v>
      </c>
      <c r="D13" s="14" t="s">
        <v>3</v>
      </c>
      <c r="E13" s="14" t="s">
        <v>9</v>
      </c>
      <c r="F13" s="15" t="s">
        <v>5</v>
      </c>
    </row>
    <row r="14" spans="1:6" s="6" customFormat="1" ht="15.75" thickBot="1" x14ac:dyDescent="0.3">
      <c r="B14" s="16" t="s">
        <v>50</v>
      </c>
      <c r="C14" s="17"/>
      <c r="D14" s="17"/>
      <c r="E14" s="17"/>
      <c r="F14" s="18" t="s">
        <v>6</v>
      </c>
    </row>
    <row r="15" spans="1:6" x14ac:dyDescent="0.25">
      <c r="A15" s="57" t="s">
        <v>109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</row>
    <row r="16" spans="1:6" s="6" customFormat="1" ht="15.75" thickBot="1" x14ac:dyDescent="0.3">
      <c r="B16" s="19"/>
      <c r="C16" s="19"/>
      <c r="D16" s="19"/>
      <c r="E16" s="19"/>
      <c r="F16" s="19"/>
    </row>
    <row r="17" spans="1:9" s="6" customFormat="1" ht="15.75" thickBot="1" x14ac:dyDescent="0.3">
      <c r="A17" s="9" t="s">
        <v>72</v>
      </c>
      <c r="B17" s="20" t="s">
        <v>56</v>
      </c>
      <c r="C17" s="21"/>
      <c r="D17" s="21" t="s">
        <v>57</v>
      </c>
      <c r="E17" s="21" t="s">
        <v>58</v>
      </c>
      <c r="F17" s="22" t="s">
        <v>59</v>
      </c>
    </row>
    <row r="18" spans="1:9" x14ac:dyDescent="0.25">
      <c r="A18" s="57" t="s">
        <v>109</v>
      </c>
      <c r="B18" s="55">
        <v>0</v>
      </c>
      <c r="C18" s="58"/>
      <c r="D18" s="55">
        <v>0</v>
      </c>
      <c r="E18" s="55">
        <v>0</v>
      </c>
      <c r="F18" s="55">
        <v>0</v>
      </c>
    </row>
    <row r="19" spans="1:9" s="6" customFormat="1" ht="15.75" thickBot="1" x14ac:dyDescent="0.3">
      <c r="B19" s="19"/>
      <c r="C19" s="19"/>
      <c r="D19" s="19"/>
      <c r="E19" s="19"/>
      <c r="F19" s="19"/>
    </row>
    <row r="20" spans="1:9" s="27" customFormat="1" ht="30.75" thickBot="1" x14ac:dyDescent="0.3">
      <c r="A20" s="23" t="s">
        <v>7</v>
      </c>
      <c r="B20" s="24" t="s">
        <v>60</v>
      </c>
      <c r="C20" s="25" t="s">
        <v>65</v>
      </c>
      <c r="D20" s="25" t="s">
        <v>66</v>
      </c>
      <c r="E20" s="25" t="s">
        <v>61</v>
      </c>
      <c r="F20" s="26" t="s">
        <v>62</v>
      </c>
    </row>
    <row r="21" spans="1:9" x14ac:dyDescent="0.25">
      <c r="A21" s="57" t="s">
        <v>109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</row>
    <row r="22" spans="1:9" s="6" customFormat="1" ht="15.75" thickBot="1" x14ac:dyDescent="0.3">
      <c r="B22" s="19"/>
      <c r="C22" s="19"/>
      <c r="D22" s="19"/>
      <c r="E22" s="19"/>
      <c r="F22" s="19"/>
    </row>
    <row r="23" spans="1:9" s="6" customFormat="1" x14ac:dyDescent="0.25">
      <c r="A23" s="9" t="s">
        <v>8</v>
      </c>
      <c r="B23" s="10" t="s">
        <v>63</v>
      </c>
      <c r="C23" s="11" t="s">
        <v>64</v>
      </c>
      <c r="D23" s="11"/>
      <c r="E23" s="11" t="s">
        <v>122</v>
      </c>
      <c r="F23" s="12" t="s">
        <v>69</v>
      </c>
    </row>
    <row r="24" spans="1:9" s="6" customFormat="1" ht="15.75" thickBot="1" x14ac:dyDescent="0.3">
      <c r="A24" s="9"/>
      <c r="B24" s="16" t="s">
        <v>118</v>
      </c>
      <c r="C24" s="17"/>
      <c r="D24" s="17"/>
      <c r="E24" s="17" t="s">
        <v>123</v>
      </c>
      <c r="F24" s="18"/>
    </row>
    <row r="25" spans="1:9" ht="18" customHeight="1" x14ac:dyDescent="0.25">
      <c r="A25" s="57" t="s">
        <v>109</v>
      </c>
      <c r="B25" s="55">
        <v>0</v>
      </c>
      <c r="C25" s="55">
        <v>0</v>
      </c>
      <c r="D25" s="58"/>
      <c r="E25" s="55">
        <v>0</v>
      </c>
      <c r="F25" s="55">
        <v>0</v>
      </c>
    </row>
    <row r="26" spans="1:9" s="6" customFormat="1" ht="15.75" thickBot="1" x14ac:dyDescent="0.3">
      <c r="B26" s="19"/>
      <c r="C26" s="19"/>
      <c r="D26" s="19"/>
      <c r="E26" s="19"/>
      <c r="F26" s="19"/>
    </row>
    <row r="27" spans="1:9" s="6" customFormat="1" x14ac:dyDescent="0.25">
      <c r="A27" s="9" t="s">
        <v>73</v>
      </c>
      <c r="B27" s="10" t="s">
        <v>70</v>
      </c>
      <c r="C27" s="11"/>
      <c r="D27" s="11" t="s">
        <v>14</v>
      </c>
      <c r="E27" s="11" t="s">
        <v>71</v>
      </c>
      <c r="F27" s="12"/>
    </row>
    <row r="28" spans="1:9" s="6" customFormat="1" ht="15.75" thickBot="1" x14ac:dyDescent="0.3">
      <c r="B28" s="16" t="s">
        <v>15</v>
      </c>
      <c r="C28" s="17"/>
      <c r="D28" s="17"/>
      <c r="E28" s="17"/>
      <c r="F28" s="18"/>
    </row>
    <row r="29" spans="1:9" x14ac:dyDescent="0.25">
      <c r="A29" s="57" t="s">
        <v>109</v>
      </c>
      <c r="B29" s="55">
        <v>0</v>
      </c>
      <c r="C29" s="58"/>
      <c r="D29" s="55">
        <v>0</v>
      </c>
      <c r="E29" s="55">
        <v>0</v>
      </c>
      <c r="F29" s="58"/>
    </row>
    <row r="30" spans="1:9" s="6" customFormat="1" x14ac:dyDescent="0.25">
      <c r="B30" s="19"/>
      <c r="C30" s="19"/>
      <c r="D30" s="19"/>
      <c r="E30" s="19"/>
      <c r="F30" s="19"/>
    </row>
    <row r="31" spans="1:9" s="6" customFormat="1" x14ac:dyDescent="0.25">
      <c r="B31" s="19"/>
      <c r="C31" s="19"/>
      <c r="D31" s="19"/>
      <c r="E31" s="19"/>
      <c r="F31" s="19"/>
      <c r="H31" s="6" t="s">
        <v>13</v>
      </c>
    </row>
    <row r="32" spans="1:9" s="6" customFormat="1" x14ac:dyDescent="0.25">
      <c r="A32" s="28" t="s">
        <v>74</v>
      </c>
      <c r="B32" s="29">
        <f>B25+B21+B15+B10+B29</f>
        <v>0</v>
      </c>
      <c r="C32" s="29">
        <f>C25+C21+C15+C10+C29</f>
        <v>0</v>
      </c>
      <c r="D32" s="29">
        <f>D25+D21+D15+D10+D29</f>
        <v>0</v>
      </c>
      <c r="E32" s="29">
        <f>E25+E21+E15+E10+E29</f>
        <v>0</v>
      </c>
      <c r="F32" s="30">
        <f>F25+F21+F15+F10+F29</f>
        <v>0</v>
      </c>
      <c r="H32" s="6">
        <f>SUM(B32:G32)</f>
        <v>0</v>
      </c>
      <c r="I32" s="6" t="s">
        <v>124</v>
      </c>
    </row>
    <row r="33" spans="1:12" s="6" customFormat="1" hidden="1" x14ac:dyDescent="0.25">
      <c r="A33" s="31" t="s">
        <v>10</v>
      </c>
      <c r="B33" s="32">
        <v>0</v>
      </c>
      <c r="C33" s="32">
        <v>10</v>
      </c>
      <c r="D33" s="32">
        <v>20</v>
      </c>
      <c r="E33" s="32">
        <v>30</v>
      </c>
      <c r="F33" s="33">
        <v>50</v>
      </c>
    </row>
    <row r="34" spans="1:12" s="6" customFormat="1" hidden="1" x14ac:dyDescent="0.25">
      <c r="A34" s="31" t="s">
        <v>12</v>
      </c>
      <c r="B34" s="32">
        <f>B33*B32</f>
        <v>0</v>
      </c>
      <c r="C34" s="32">
        <f>C33*C32</f>
        <v>0</v>
      </c>
      <c r="D34" s="32">
        <f>D33*D32</f>
        <v>0</v>
      </c>
      <c r="E34" s="32">
        <f>E33*E32</f>
        <v>0</v>
      </c>
      <c r="F34" s="33">
        <f>F33*F32</f>
        <v>0</v>
      </c>
    </row>
    <row r="35" spans="1:12" s="6" customFormat="1" hidden="1" x14ac:dyDescent="0.25">
      <c r="A35" s="31"/>
      <c r="B35" s="32"/>
      <c r="C35" s="32"/>
      <c r="D35" s="32"/>
      <c r="E35" s="32"/>
      <c r="F35" s="33"/>
    </row>
    <row r="36" spans="1:12" s="6" customFormat="1" hidden="1" x14ac:dyDescent="0.25">
      <c r="A36" s="34" t="s">
        <v>35</v>
      </c>
      <c r="B36" s="35">
        <f>B34+C34+D34+E34+F34</f>
        <v>0</v>
      </c>
      <c r="C36" s="32"/>
      <c r="D36" s="32"/>
      <c r="E36" s="32"/>
      <c r="F36" s="33"/>
    </row>
    <row r="37" spans="1:12" s="6" customFormat="1" hidden="1" x14ac:dyDescent="0.25">
      <c r="A37" s="34" t="s">
        <v>75</v>
      </c>
      <c r="B37" s="32"/>
      <c r="C37" s="32"/>
      <c r="D37" s="32"/>
      <c r="E37" s="32"/>
      <c r="F37" s="33"/>
    </row>
    <row r="38" spans="1:12" s="6" customFormat="1" hidden="1" x14ac:dyDescent="0.25">
      <c r="A38" s="31"/>
      <c r="B38" s="32"/>
      <c r="C38" s="32"/>
      <c r="D38" s="32"/>
      <c r="E38" s="32"/>
      <c r="F38" s="33"/>
    </row>
    <row r="39" spans="1:12" s="6" customFormat="1" hidden="1" x14ac:dyDescent="0.25">
      <c r="A39" s="34" t="s">
        <v>33</v>
      </c>
      <c r="B39" s="35">
        <f>E10+F10+E15+F15+F18+E21+F21+E25+F25+D21</f>
        <v>0</v>
      </c>
      <c r="C39" s="32"/>
      <c r="D39" s="32"/>
      <c r="E39" s="32"/>
      <c r="F39" s="33"/>
    </row>
    <row r="40" spans="1:12" s="6" customFormat="1" hidden="1" x14ac:dyDescent="0.25">
      <c r="A40" s="36" t="s">
        <v>76</v>
      </c>
      <c r="B40" s="37">
        <f>100*(F10+F15+F18+F21+F25)+33*(E10+E15+E18+E21+E25)+25*(D21)</f>
        <v>0</v>
      </c>
      <c r="C40" s="38"/>
      <c r="D40" s="38"/>
      <c r="E40" s="38"/>
      <c r="F40" s="39"/>
    </row>
    <row r="41" spans="1:12" s="6" customFormat="1" x14ac:dyDescent="0.25"/>
    <row r="42" spans="1:12" s="6" customFormat="1" x14ac:dyDescent="0.25"/>
    <row r="43" spans="1:12" s="6" customFormat="1" x14ac:dyDescent="0.25"/>
    <row r="44" spans="1:12" s="6" customFormat="1" x14ac:dyDescent="0.25"/>
    <row r="45" spans="1:12" s="6" customFormat="1" ht="18.75" x14ac:dyDescent="0.3">
      <c r="A45" s="8" t="s">
        <v>34</v>
      </c>
    </row>
    <row r="46" spans="1:12" s="6" customFormat="1" ht="30" x14ac:dyDescent="0.25">
      <c r="A46" s="27" t="s">
        <v>77</v>
      </c>
      <c r="B46" s="40" t="s">
        <v>81</v>
      </c>
      <c r="C46" s="40" t="s">
        <v>83</v>
      </c>
      <c r="D46" s="40" t="s">
        <v>82</v>
      </c>
      <c r="E46" s="40" t="s">
        <v>84</v>
      </c>
      <c r="F46" s="40"/>
      <c r="G46" s="27"/>
      <c r="I46" s="27"/>
      <c r="J46" s="27"/>
      <c r="K46" s="27"/>
      <c r="L46" s="27"/>
    </row>
    <row r="47" spans="1:12" x14ac:dyDescent="0.25">
      <c r="B47" s="55">
        <v>0</v>
      </c>
      <c r="C47" s="55">
        <v>0</v>
      </c>
      <c r="D47" s="55">
        <v>0</v>
      </c>
      <c r="E47" s="55">
        <v>30</v>
      </c>
      <c r="F47" s="56"/>
      <c r="G47" s="54" t="s">
        <v>17</v>
      </c>
    </row>
    <row r="48" spans="1:12" s="6" customFormat="1" x14ac:dyDescent="0.25">
      <c r="A48" s="6" t="s">
        <v>78</v>
      </c>
      <c r="B48" s="19" t="s">
        <v>85</v>
      </c>
      <c r="C48" s="19" t="s">
        <v>110</v>
      </c>
      <c r="D48" s="19" t="s">
        <v>86</v>
      </c>
      <c r="E48" s="19"/>
      <c r="F48" s="19"/>
    </row>
    <row r="49" spans="1:8" x14ac:dyDescent="0.25">
      <c r="B49" s="55">
        <v>0</v>
      </c>
      <c r="C49" s="55">
        <v>0</v>
      </c>
      <c r="D49" s="55">
        <v>0</v>
      </c>
      <c r="E49" s="64"/>
      <c r="F49" s="56"/>
      <c r="G49" s="54" t="s">
        <v>20</v>
      </c>
    </row>
    <row r="50" spans="1:8" s="6" customFormat="1" x14ac:dyDescent="0.25">
      <c r="A50" s="6" t="s">
        <v>79</v>
      </c>
      <c r="B50" s="19" t="s">
        <v>87</v>
      </c>
      <c r="C50" s="19" t="s">
        <v>88</v>
      </c>
      <c r="D50" s="19" t="s">
        <v>89</v>
      </c>
      <c r="E50" s="19" t="s">
        <v>90</v>
      </c>
      <c r="F50" s="19"/>
    </row>
    <row r="51" spans="1:8" x14ac:dyDescent="0.25">
      <c r="B51" s="55">
        <v>0</v>
      </c>
      <c r="C51" s="55">
        <v>0</v>
      </c>
      <c r="D51" s="55">
        <v>0</v>
      </c>
      <c r="E51" s="55">
        <v>0</v>
      </c>
      <c r="F51" s="56"/>
      <c r="G51" s="54" t="s">
        <v>20</v>
      </c>
    </row>
    <row r="52" spans="1:8" s="6" customFormat="1" x14ac:dyDescent="0.25">
      <c r="A52" s="6" t="s">
        <v>80</v>
      </c>
      <c r="B52" s="19" t="s">
        <v>91</v>
      </c>
      <c r="C52" s="19" t="s">
        <v>111</v>
      </c>
      <c r="D52" s="19" t="s">
        <v>92</v>
      </c>
      <c r="E52" s="19" t="s">
        <v>93</v>
      </c>
      <c r="F52" s="19"/>
    </row>
    <row r="53" spans="1:8" x14ac:dyDescent="0.25">
      <c r="B53" s="55">
        <v>0</v>
      </c>
      <c r="C53" s="55">
        <v>0</v>
      </c>
      <c r="D53" s="55">
        <v>0</v>
      </c>
      <c r="E53" s="55">
        <v>0</v>
      </c>
      <c r="F53" s="56"/>
      <c r="G53" s="54" t="s">
        <v>18</v>
      </c>
    </row>
    <row r="54" spans="1:8" s="6" customFormat="1" x14ac:dyDescent="0.25">
      <c r="B54" s="19"/>
      <c r="C54" s="19"/>
      <c r="D54" s="19"/>
      <c r="E54" s="19"/>
      <c r="F54" s="19"/>
      <c r="G54" s="6" t="s">
        <v>13</v>
      </c>
    </row>
    <row r="55" spans="1:8" s="6" customFormat="1" x14ac:dyDescent="0.25">
      <c r="A55" s="28" t="s">
        <v>74</v>
      </c>
      <c r="B55" s="41">
        <f>B47+B49+B51+B53</f>
        <v>0</v>
      </c>
      <c r="C55" s="41">
        <f>C47+C49+C51+C53</f>
        <v>0</v>
      </c>
      <c r="D55" s="41">
        <f>D47+D49+D51+D53</f>
        <v>0</v>
      </c>
      <c r="E55" s="42">
        <f>E53+E51</f>
        <v>0</v>
      </c>
      <c r="F55" s="19"/>
      <c r="G55" s="6">
        <f>SUM(B55:F55)</f>
        <v>0</v>
      </c>
      <c r="H55" s="6" t="s">
        <v>126</v>
      </c>
    </row>
    <row r="56" spans="1:8" s="6" customFormat="1" hidden="1" x14ac:dyDescent="0.25">
      <c r="A56" s="31" t="s">
        <v>10</v>
      </c>
      <c r="B56" s="14">
        <f>1000-5*E47</f>
        <v>850</v>
      </c>
      <c r="C56" s="14">
        <f>500-2.5*E47</f>
        <v>425</v>
      </c>
      <c r="D56" s="14">
        <f>200-E47</f>
        <v>170</v>
      </c>
      <c r="E56" s="43">
        <v>0</v>
      </c>
      <c r="F56" s="19"/>
      <c r="G56" s="6" t="s">
        <v>16</v>
      </c>
    </row>
    <row r="57" spans="1:8" s="6" customFormat="1" hidden="1" x14ac:dyDescent="0.25">
      <c r="A57" s="31" t="s">
        <v>12</v>
      </c>
      <c r="B57" s="14">
        <f>B55*B56</f>
        <v>0</v>
      </c>
      <c r="C57" s="14">
        <f>C55*C56</f>
        <v>0</v>
      </c>
      <c r="D57" s="14">
        <f>D55*D56</f>
        <v>0</v>
      </c>
      <c r="E57" s="43">
        <f>E55*E56</f>
        <v>0</v>
      </c>
      <c r="F57" s="19"/>
    </row>
    <row r="58" spans="1:8" s="6" customFormat="1" hidden="1" x14ac:dyDescent="0.25">
      <c r="A58" s="44"/>
      <c r="B58" s="14"/>
      <c r="C58" s="14"/>
      <c r="D58" s="14"/>
      <c r="E58" s="43"/>
      <c r="F58" s="19"/>
    </row>
    <row r="59" spans="1:8" s="6" customFormat="1" hidden="1" x14ac:dyDescent="0.25">
      <c r="A59" s="34" t="s">
        <v>35</v>
      </c>
      <c r="B59" s="14">
        <f>B57+C57+D57+E57</f>
        <v>0</v>
      </c>
      <c r="C59" s="14"/>
      <c r="D59" s="14"/>
      <c r="E59" s="43"/>
      <c r="F59" s="19"/>
    </row>
    <row r="60" spans="1:8" s="6" customFormat="1" hidden="1" x14ac:dyDescent="0.25">
      <c r="A60" s="36" t="s">
        <v>94</v>
      </c>
      <c r="B60" s="45"/>
      <c r="C60" s="45"/>
      <c r="D60" s="45"/>
      <c r="E60" s="46"/>
      <c r="F60" s="19"/>
    </row>
    <row r="61" spans="1:8" s="6" customFormat="1" x14ac:dyDescent="0.25">
      <c r="A61" s="47"/>
      <c r="B61" s="19"/>
      <c r="C61" s="19"/>
      <c r="D61" s="19"/>
      <c r="E61" s="19"/>
      <c r="F61" s="19"/>
    </row>
    <row r="62" spans="1:8" s="6" customFormat="1" x14ac:dyDescent="0.25">
      <c r="B62" s="19"/>
      <c r="C62" s="19"/>
      <c r="D62" s="19"/>
      <c r="E62" s="19"/>
      <c r="F62" s="19"/>
    </row>
    <row r="63" spans="1:8" s="6" customFormat="1" ht="18.75" x14ac:dyDescent="0.3">
      <c r="A63" s="8" t="s">
        <v>95</v>
      </c>
      <c r="B63" s="19"/>
      <c r="C63" s="19"/>
      <c r="D63" s="19"/>
      <c r="E63" s="19"/>
      <c r="F63" s="19"/>
    </row>
    <row r="64" spans="1:8" s="6" customFormat="1" x14ac:dyDescent="0.25">
      <c r="B64" s="19"/>
      <c r="C64" s="19"/>
      <c r="D64" s="19"/>
      <c r="E64" s="19"/>
      <c r="F64" s="19"/>
    </row>
    <row r="65" spans="1:12" s="6" customFormat="1" x14ac:dyDescent="0.25">
      <c r="A65" s="6" t="s">
        <v>96</v>
      </c>
      <c r="B65" s="19" t="s">
        <v>97</v>
      </c>
      <c r="C65" s="19"/>
      <c r="D65" s="19" t="s">
        <v>98</v>
      </c>
      <c r="E65" s="19"/>
      <c r="F65" s="19"/>
    </row>
    <row r="66" spans="1:12" x14ac:dyDescent="0.25">
      <c r="B66" s="55">
        <v>0</v>
      </c>
      <c r="C66" s="56"/>
      <c r="D66" s="55">
        <v>0</v>
      </c>
      <c r="E66" s="56"/>
      <c r="F66" s="56" t="s">
        <v>121</v>
      </c>
    </row>
    <row r="67" spans="1:12" s="6" customFormat="1" x14ac:dyDescent="0.25">
      <c r="A67" s="6" t="s">
        <v>99</v>
      </c>
      <c r="B67" s="19">
        <v>30</v>
      </c>
      <c r="C67" s="19">
        <v>40</v>
      </c>
      <c r="D67" s="19">
        <v>60</v>
      </c>
      <c r="E67" s="19">
        <v>90</v>
      </c>
      <c r="F67" s="19"/>
    </row>
    <row r="68" spans="1:12" x14ac:dyDescent="0.25">
      <c r="B68" s="55">
        <v>0</v>
      </c>
      <c r="C68" s="55">
        <v>0</v>
      </c>
      <c r="D68" s="55">
        <v>0</v>
      </c>
      <c r="E68" s="55">
        <v>0</v>
      </c>
      <c r="F68" s="56" t="s">
        <v>121</v>
      </c>
    </row>
    <row r="69" spans="1:12" s="6" customFormat="1" x14ac:dyDescent="0.25">
      <c r="A69" s="48" t="s">
        <v>100</v>
      </c>
      <c r="B69" s="49" t="s">
        <v>19</v>
      </c>
      <c r="C69" s="49" t="s">
        <v>21</v>
      </c>
      <c r="D69" s="49" t="s">
        <v>22</v>
      </c>
      <c r="E69" s="49" t="s">
        <v>23</v>
      </c>
      <c r="F69" s="49"/>
      <c r="G69" s="48"/>
      <c r="I69" s="48"/>
      <c r="J69" s="48"/>
      <c r="K69" s="48"/>
      <c r="L69" s="48"/>
    </row>
    <row r="70" spans="1:12" x14ac:dyDescent="0.25">
      <c r="B70" s="55">
        <v>0</v>
      </c>
      <c r="C70" s="55">
        <v>0</v>
      </c>
      <c r="D70" s="55">
        <v>0</v>
      </c>
      <c r="E70" s="55">
        <v>0</v>
      </c>
      <c r="F70" s="56" t="s">
        <v>121</v>
      </c>
    </row>
    <row r="71" spans="1:12" s="6" customFormat="1" x14ac:dyDescent="0.25">
      <c r="A71" s="6" t="s">
        <v>101</v>
      </c>
      <c r="B71" s="19" t="s">
        <v>102</v>
      </c>
      <c r="C71" s="19"/>
      <c r="D71" s="19"/>
      <c r="E71" s="19" t="s">
        <v>103</v>
      </c>
      <c r="F71" s="19"/>
    </row>
    <row r="72" spans="1:12" x14ac:dyDescent="0.25">
      <c r="B72" s="55">
        <v>0</v>
      </c>
      <c r="C72" s="56"/>
      <c r="D72" s="56"/>
      <c r="E72" s="55">
        <v>0</v>
      </c>
      <c r="F72" s="56" t="s">
        <v>121</v>
      </c>
    </row>
    <row r="73" spans="1:12" s="6" customFormat="1" x14ac:dyDescent="0.25">
      <c r="A73" s="27" t="s">
        <v>104</v>
      </c>
      <c r="B73" s="40" t="s">
        <v>105</v>
      </c>
      <c r="C73" s="40" t="s">
        <v>106</v>
      </c>
      <c r="D73" s="40" t="s">
        <v>107</v>
      </c>
      <c r="E73" s="40" t="s">
        <v>108</v>
      </c>
      <c r="F73" s="19"/>
    </row>
    <row r="74" spans="1:12" x14ac:dyDescent="0.25">
      <c r="B74" s="55">
        <v>0</v>
      </c>
      <c r="C74" s="55">
        <v>0</v>
      </c>
      <c r="D74" s="55">
        <v>0</v>
      </c>
      <c r="E74" s="55">
        <v>0</v>
      </c>
      <c r="F74" s="56" t="s">
        <v>121</v>
      </c>
    </row>
    <row r="75" spans="1:12" s="6" customFormat="1" x14ac:dyDescent="0.25">
      <c r="B75" s="19"/>
      <c r="C75" s="19"/>
      <c r="D75" s="19"/>
      <c r="E75" s="19"/>
      <c r="F75" s="19"/>
      <c r="G75" s="6" t="s">
        <v>11</v>
      </c>
    </row>
    <row r="76" spans="1:12" s="6" customFormat="1" x14ac:dyDescent="0.25">
      <c r="A76" s="28" t="s">
        <v>74</v>
      </c>
      <c r="B76" s="41">
        <f>B66+B68+B70+B72+B74</f>
        <v>0</v>
      </c>
      <c r="C76" s="41">
        <f>C66+C68+C70+C72+C74</f>
        <v>0</v>
      </c>
      <c r="D76" s="41">
        <f>D66+D68+D70+D72+D74</f>
        <v>0</v>
      </c>
      <c r="E76" s="42">
        <f>E66+E68+E70+E72+E74</f>
        <v>0</v>
      </c>
      <c r="F76" s="19"/>
      <c r="G76" s="6">
        <f>SUM(B76:F76)</f>
        <v>0</v>
      </c>
      <c r="H76" s="6" t="s">
        <v>125</v>
      </c>
    </row>
    <row r="77" spans="1:12" s="6" customFormat="1" hidden="1" x14ac:dyDescent="0.25">
      <c r="A77" s="31" t="s">
        <v>10</v>
      </c>
      <c r="B77" s="14">
        <v>2000</v>
      </c>
      <c r="C77" s="14">
        <v>1250</v>
      </c>
      <c r="D77" s="14">
        <v>750</v>
      </c>
      <c r="E77" s="43">
        <v>0</v>
      </c>
      <c r="F77" s="19"/>
    </row>
    <row r="78" spans="1:12" s="6" customFormat="1" hidden="1" x14ac:dyDescent="0.25">
      <c r="A78" s="31" t="s">
        <v>12</v>
      </c>
      <c r="B78" s="14">
        <f>B76*B77</f>
        <v>0</v>
      </c>
      <c r="C78" s="14">
        <f>C76*C77</f>
        <v>0</v>
      </c>
      <c r="D78" s="14">
        <f>D76*D77</f>
        <v>0</v>
      </c>
      <c r="E78" s="43">
        <f>E76*E77</f>
        <v>0</v>
      </c>
      <c r="F78" s="19"/>
    </row>
    <row r="79" spans="1:12" s="6" customFormat="1" hidden="1" x14ac:dyDescent="0.25">
      <c r="A79" s="44"/>
      <c r="B79" s="50"/>
      <c r="C79" s="14"/>
      <c r="D79" s="14"/>
      <c r="E79" s="43"/>
      <c r="F79" s="19"/>
      <c r="G79" s="19"/>
    </row>
    <row r="80" spans="1:12" s="6" customFormat="1" hidden="1" x14ac:dyDescent="0.25">
      <c r="A80" s="36" t="s">
        <v>35</v>
      </c>
      <c r="B80" s="51">
        <f>B78+C78+D78+E78</f>
        <v>0</v>
      </c>
      <c r="C80" s="52"/>
      <c r="D80" s="52"/>
      <c r="E80" s="53"/>
      <c r="G80" s="6">
        <v>0</v>
      </c>
    </row>
    <row r="81" s="6" customFormat="1" x14ac:dyDescent="0.25"/>
  </sheetData>
  <sheetProtection algorithmName="SHA-512" hashValue="a0mnRvGMZMOtNSRcbGo5XByJH1KbdH3lmKwg7D94oYdXH5KA//ZiKWR4CG2z0C105ByeHDUWig1wK1QGWkahHg==" saltValue="nMykSHOpKDXF7PMwENYhoQ==" spinCount="100000" sheet="1"/>
  <conditionalFormatting sqref="H32">
    <cfRule type="cellIs" dxfId="35" priority="7" operator="lessThan">
      <formula>100</formula>
    </cfRule>
    <cfRule type="cellIs" dxfId="34" priority="8" operator="greaterThan">
      <formula>100</formula>
    </cfRule>
    <cfRule type="cellIs" dxfId="33" priority="9" operator="equal">
      <formula>100</formula>
    </cfRule>
  </conditionalFormatting>
  <conditionalFormatting sqref="G55">
    <cfRule type="cellIs" dxfId="32" priority="5" operator="lessThan">
      <formula>4</formula>
    </cfRule>
    <cfRule type="cellIs" dxfId="31" priority="6" operator="greaterThan">
      <formula>3</formula>
    </cfRule>
  </conditionalFormatting>
  <conditionalFormatting sqref="G76">
    <cfRule type="cellIs" dxfId="30" priority="1" operator="greaterThan">
      <formula>5</formula>
    </cfRule>
    <cfRule type="cellIs" dxfId="29" priority="2" operator="lessThan">
      <formula>5</formula>
    </cfRule>
    <cfRule type="cellIs" dxfId="28" priority="3" operator="lessThan">
      <formula>4</formula>
    </cfRule>
    <cfRule type="cellIs" dxfId="27" priority="4" operator="greaterThan">
      <formula>3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F4FAA4-15C5-4D17-B15E-607962B31250}">
          <x14:formula1>
            <xm:f>'drop downs'!$F$2:$F$4</xm:f>
          </x14:formula1>
          <xm:sqref>B66 D66 B68:E68 B70:E70 B74:E74 B72 E72</xm:sqref>
        </x14:dataValidation>
        <x14:dataValidation type="list" allowBlank="1" showInputMessage="1" showErrorMessage="1" xr:uid="{EE3CFBA6-3DA4-4AFD-87B9-9BA75F7A4497}">
          <x14:formula1>
            <xm:f>'drop downs'!$D$2:$D$103</xm:f>
          </x14:formula1>
          <xm:sqref>E47 B10:F10 B15:F15 B18 D18:F18 B21:F21 B25:C25 E25:F25 B29 D29:E29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D0067-A5A9-4D06-A95B-52CFB89A8C99}">
  <sheetPr codeName="Blad4"/>
  <dimension ref="A1:L84"/>
  <sheetViews>
    <sheetView topLeftCell="A25" zoomScale="80" zoomScaleNormal="80" workbookViewId="0">
      <selection activeCell="B74" sqref="B74"/>
    </sheetView>
  </sheetViews>
  <sheetFormatPr defaultRowHeight="15" x14ac:dyDescent="0.25"/>
  <cols>
    <col min="1" max="1" width="28.5703125" style="54" customWidth="1"/>
    <col min="2" max="2" width="26.28515625" style="54" customWidth="1"/>
    <col min="3" max="3" width="27.5703125" style="54" customWidth="1"/>
    <col min="4" max="4" width="27.42578125" style="54" customWidth="1"/>
    <col min="5" max="5" width="27.28515625" style="54" customWidth="1"/>
    <col min="6" max="6" width="27.7109375" style="54" customWidth="1"/>
    <col min="7" max="16384" width="9.140625" style="54"/>
  </cols>
  <sheetData>
    <row r="1" spans="1:6" s="6" customFormat="1" ht="16.5" customHeight="1" x14ac:dyDescent="0.35">
      <c r="A1" s="5" t="s">
        <v>0</v>
      </c>
    </row>
    <row r="2" spans="1:6" s="6" customFormat="1" ht="16.5" customHeight="1" x14ac:dyDescent="0.25">
      <c r="A2" s="6" t="s">
        <v>30</v>
      </c>
      <c r="B2" s="62">
        <f>Identifier!B18</f>
        <v>0</v>
      </c>
      <c r="D2" s="7" t="s">
        <v>127</v>
      </c>
    </row>
    <row r="3" spans="1:6" s="6" customFormat="1" ht="16.5" customHeight="1" x14ac:dyDescent="0.25">
      <c r="A3" s="6" t="s">
        <v>31</v>
      </c>
      <c r="B3" s="63">
        <f>Identifier!B19</f>
        <v>0</v>
      </c>
      <c r="D3" s="7" t="s">
        <v>128</v>
      </c>
    </row>
    <row r="4" spans="1:6" s="6" customFormat="1" ht="16.5" customHeight="1" x14ac:dyDescent="0.25">
      <c r="D4" s="6" t="s">
        <v>129</v>
      </c>
    </row>
    <row r="5" spans="1:6" s="6" customFormat="1" ht="16.5" customHeight="1" x14ac:dyDescent="0.3">
      <c r="A5" s="8" t="s">
        <v>43</v>
      </c>
      <c r="B5" s="8"/>
    </row>
    <row r="6" spans="1:6" s="6" customFormat="1" ht="16.5" customHeight="1" thickBot="1" x14ac:dyDescent="0.3"/>
    <row r="7" spans="1:6" s="6" customFormat="1" x14ac:dyDescent="0.25">
      <c r="A7" s="9" t="s">
        <v>44</v>
      </c>
      <c r="B7" s="10" t="s">
        <v>45</v>
      </c>
      <c r="C7" s="11" t="s">
        <v>46</v>
      </c>
      <c r="D7" s="11" t="s">
        <v>1</v>
      </c>
      <c r="E7" s="11" t="s">
        <v>48</v>
      </c>
      <c r="F7" s="12" t="s">
        <v>49</v>
      </c>
    </row>
    <row r="8" spans="1:6" s="6" customFormat="1" x14ac:dyDescent="0.25">
      <c r="B8" s="13"/>
      <c r="C8" s="14"/>
      <c r="D8" s="14" t="s">
        <v>132</v>
      </c>
      <c r="E8" s="14"/>
      <c r="F8" s="15"/>
    </row>
    <row r="9" spans="1:6" s="6" customFormat="1" ht="15.75" thickBot="1" x14ac:dyDescent="0.3">
      <c r="B9" s="16"/>
      <c r="C9" s="17"/>
      <c r="D9" s="17" t="s">
        <v>131</v>
      </c>
      <c r="E9" s="17"/>
      <c r="F9" s="18"/>
    </row>
    <row r="10" spans="1:6" ht="19.5" customHeight="1" x14ac:dyDescent="0.25">
      <c r="A10" s="54" t="s">
        <v>109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</row>
    <row r="11" spans="1:6" s="6" customFormat="1" ht="15.75" thickBot="1" x14ac:dyDescent="0.3">
      <c r="B11" s="19"/>
      <c r="C11" s="19"/>
      <c r="D11" s="19"/>
      <c r="E11" s="19"/>
      <c r="F11" s="19"/>
    </row>
    <row r="12" spans="1:6" s="6" customFormat="1" x14ac:dyDescent="0.25">
      <c r="A12" s="9" t="s">
        <v>67</v>
      </c>
      <c r="B12" s="10" t="s">
        <v>51</v>
      </c>
      <c r="C12" s="11" t="s">
        <v>2</v>
      </c>
      <c r="D12" s="11" t="s">
        <v>54</v>
      </c>
      <c r="E12" s="11" t="s">
        <v>55</v>
      </c>
      <c r="F12" s="12" t="s">
        <v>4</v>
      </c>
    </row>
    <row r="13" spans="1:6" s="6" customFormat="1" x14ac:dyDescent="0.25">
      <c r="A13" s="9" t="s">
        <v>68</v>
      </c>
      <c r="B13" s="13" t="s">
        <v>52</v>
      </c>
      <c r="C13" s="14" t="s">
        <v>53</v>
      </c>
      <c r="D13" s="14" t="s">
        <v>3</v>
      </c>
      <c r="E13" s="14" t="s">
        <v>9</v>
      </c>
      <c r="F13" s="15" t="s">
        <v>5</v>
      </c>
    </row>
    <row r="14" spans="1:6" s="6" customFormat="1" ht="15.75" thickBot="1" x14ac:dyDescent="0.3">
      <c r="B14" s="16" t="s">
        <v>50</v>
      </c>
      <c r="C14" s="17"/>
      <c r="D14" s="17"/>
      <c r="E14" s="17"/>
      <c r="F14" s="18" t="s">
        <v>6</v>
      </c>
    </row>
    <row r="15" spans="1:6" x14ac:dyDescent="0.25">
      <c r="A15" s="57" t="s">
        <v>109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</row>
    <row r="16" spans="1:6" s="6" customFormat="1" ht="15.75" thickBot="1" x14ac:dyDescent="0.3">
      <c r="B16" s="19"/>
      <c r="C16" s="19"/>
      <c r="D16" s="19"/>
      <c r="E16" s="19"/>
      <c r="F16" s="19"/>
    </row>
    <row r="17" spans="1:9" s="6" customFormat="1" ht="15.75" thickBot="1" x14ac:dyDescent="0.3">
      <c r="A17" s="9" t="s">
        <v>72</v>
      </c>
      <c r="B17" s="20" t="s">
        <v>56</v>
      </c>
      <c r="C17" s="21"/>
      <c r="D17" s="21" t="s">
        <v>57</v>
      </c>
      <c r="E17" s="21" t="s">
        <v>58</v>
      </c>
      <c r="F17" s="22" t="s">
        <v>59</v>
      </c>
    </row>
    <row r="18" spans="1:9" x14ac:dyDescent="0.25">
      <c r="A18" s="57" t="s">
        <v>109</v>
      </c>
      <c r="B18" s="55">
        <v>0</v>
      </c>
      <c r="C18" s="58"/>
      <c r="D18" s="55">
        <v>0</v>
      </c>
      <c r="E18" s="55">
        <v>0</v>
      </c>
      <c r="F18" s="55">
        <v>0</v>
      </c>
    </row>
    <row r="19" spans="1:9" s="6" customFormat="1" ht="15.75" thickBot="1" x14ac:dyDescent="0.3">
      <c r="B19" s="19"/>
      <c r="C19" s="19"/>
      <c r="D19" s="19"/>
      <c r="E19" s="19"/>
      <c r="F19" s="19"/>
    </row>
    <row r="20" spans="1:9" s="27" customFormat="1" ht="30.75" thickBot="1" x14ac:dyDescent="0.3">
      <c r="A20" s="23" t="s">
        <v>7</v>
      </c>
      <c r="B20" s="24" t="s">
        <v>60</v>
      </c>
      <c r="C20" s="25" t="s">
        <v>65</v>
      </c>
      <c r="D20" s="25" t="s">
        <v>66</v>
      </c>
      <c r="E20" s="25" t="s">
        <v>61</v>
      </c>
      <c r="F20" s="26" t="s">
        <v>62</v>
      </c>
    </row>
    <row r="21" spans="1:9" x14ac:dyDescent="0.25">
      <c r="A21" s="57" t="s">
        <v>109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</row>
    <row r="22" spans="1:9" s="6" customFormat="1" ht="15.75" thickBot="1" x14ac:dyDescent="0.3">
      <c r="B22" s="19"/>
      <c r="C22" s="19"/>
      <c r="D22" s="19"/>
      <c r="E22" s="19"/>
      <c r="F22" s="19"/>
    </row>
    <row r="23" spans="1:9" s="6" customFormat="1" x14ac:dyDescent="0.25">
      <c r="A23" s="9" t="s">
        <v>8</v>
      </c>
      <c r="B23" s="10" t="s">
        <v>63</v>
      </c>
      <c r="C23" s="11" t="s">
        <v>64</v>
      </c>
      <c r="D23" s="11"/>
      <c r="E23" s="11" t="s">
        <v>122</v>
      </c>
      <c r="F23" s="12" t="s">
        <v>69</v>
      </c>
    </row>
    <row r="24" spans="1:9" s="6" customFormat="1" ht="15.75" thickBot="1" x14ac:dyDescent="0.3">
      <c r="A24" s="9"/>
      <c r="B24" s="16" t="s">
        <v>118</v>
      </c>
      <c r="C24" s="17"/>
      <c r="D24" s="17"/>
      <c r="E24" s="17" t="s">
        <v>123</v>
      </c>
      <c r="F24" s="18"/>
    </row>
    <row r="25" spans="1:9" ht="18" customHeight="1" x14ac:dyDescent="0.25">
      <c r="A25" s="57" t="s">
        <v>109</v>
      </c>
      <c r="B25" s="55">
        <v>0</v>
      </c>
      <c r="C25" s="55">
        <v>0</v>
      </c>
      <c r="D25" s="58"/>
      <c r="E25" s="55">
        <v>0</v>
      </c>
      <c r="F25" s="55">
        <v>0</v>
      </c>
    </row>
    <row r="26" spans="1:9" s="6" customFormat="1" ht="15.75" thickBot="1" x14ac:dyDescent="0.3">
      <c r="B26" s="19"/>
      <c r="C26" s="19"/>
      <c r="D26" s="19"/>
      <c r="E26" s="19"/>
      <c r="F26" s="19"/>
    </row>
    <row r="27" spans="1:9" s="6" customFormat="1" x14ac:dyDescent="0.25">
      <c r="A27" s="9" t="s">
        <v>73</v>
      </c>
      <c r="B27" s="10" t="s">
        <v>70</v>
      </c>
      <c r="C27" s="11"/>
      <c r="D27" s="11" t="s">
        <v>14</v>
      </c>
      <c r="E27" s="11" t="s">
        <v>71</v>
      </c>
      <c r="F27" s="12"/>
    </row>
    <row r="28" spans="1:9" s="6" customFormat="1" ht="15.75" thickBot="1" x14ac:dyDescent="0.3">
      <c r="B28" s="16" t="s">
        <v>15</v>
      </c>
      <c r="C28" s="17"/>
      <c r="D28" s="17"/>
      <c r="E28" s="17"/>
      <c r="F28" s="18"/>
    </row>
    <row r="29" spans="1:9" x14ac:dyDescent="0.25">
      <c r="A29" s="57" t="s">
        <v>109</v>
      </c>
      <c r="B29" s="55">
        <v>0</v>
      </c>
      <c r="C29" s="58"/>
      <c r="D29" s="55">
        <v>0</v>
      </c>
      <c r="E29" s="55">
        <v>0</v>
      </c>
      <c r="F29" s="58"/>
    </row>
    <row r="30" spans="1:9" s="6" customFormat="1" x14ac:dyDescent="0.25">
      <c r="B30" s="19"/>
      <c r="C30" s="19"/>
      <c r="D30" s="19"/>
      <c r="E30" s="19"/>
      <c r="F30" s="19"/>
    </row>
    <row r="31" spans="1:9" s="6" customFormat="1" x14ac:dyDescent="0.25">
      <c r="B31" s="19"/>
      <c r="C31" s="19"/>
      <c r="D31" s="19"/>
      <c r="E31" s="19"/>
      <c r="F31" s="19"/>
      <c r="H31" s="6" t="s">
        <v>13</v>
      </c>
    </row>
    <row r="32" spans="1:9" s="6" customFormat="1" x14ac:dyDescent="0.25">
      <c r="A32" s="28" t="s">
        <v>74</v>
      </c>
      <c r="B32" s="29">
        <f>B25+B21+B15+B10+B29</f>
        <v>0</v>
      </c>
      <c r="C32" s="29">
        <f>C25+C21+C15+C10+C29</f>
        <v>0</v>
      </c>
      <c r="D32" s="29">
        <f>D25+D21+D15+D10+D29</f>
        <v>0</v>
      </c>
      <c r="E32" s="29">
        <f>E25+E21+E15+E10+E29</f>
        <v>0</v>
      </c>
      <c r="F32" s="30">
        <f>F25+F21+F15+F10+F29</f>
        <v>0</v>
      </c>
      <c r="H32" s="6">
        <f>SUM(B32:G32)</f>
        <v>0</v>
      </c>
      <c r="I32" s="6" t="s">
        <v>124</v>
      </c>
    </row>
    <row r="33" spans="1:12" s="6" customFormat="1" hidden="1" x14ac:dyDescent="0.25">
      <c r="A33" s="31" t="s">
        <v>10</v>
      </c>
      <c r="B33" s="32">
        <v>0</v>
      </c>
      <c r="C33" s="32">
        <v>10</v>
      </c>
      <c r="D33" s="32">
        <v>20</v>
      </c>
      <c r="E33" s="32">
        <v>30</v>
      </c>
      <c r="F33" s="33">
        <v>50</v>
      </c>
    </row>
    <row r="34" spans="1:12" s="6" customFormat="1" hidden="1" x14ac:dyDescent="0.25">
      <c r="A34" s="31" t="s">
        <v>12</v>
      </c>
      <c r="B34" s="32">
        <f>B33*B32</f>
        <v>0</v>
      </c>
      <c r="C34" s="32">
        <f>C33*C32</f>
        <v>0</v>
      </c>
      <c r="D34" s="32">
        <f>D33*D32</f>
        <v>0</v>
      </c>
      <c r="E34" s="32">
        <f>E33*E32</f>
        <v>0</v>
      </c>
      <c r="F34" s="33">
        <f>F33*F32</f>
        <v>0</v>
      </c>
    </row>
    <row r="35" spans="1:12" s="6" customFormat="1" hidden="1" x14ac:dyDescent="0.25">
      <c r="A35" s="31"/>
      <c r="B35" s="32"/>
      <c r="C35" s="32"/>
      <c r="D35" s="32"/>
      <c r="E35" s="32"/>
      <c r="F35" s="33"/>
    </row>
    <row r="36" spans="1:12" s="6" customFormat="1" hidden="1" x14ac:dyDescent="0.25">
      <c r="A36" s="34" t="s">
        <v>35</v>
      </c>
      <c r="B36" s="35">
        <f>B34+C34+D34+E34+F34</f>
        <v>0</v>
      </c>
      <c r="C36" s="32"/>
      <c r="D36" s="32"/>
      <c r="E36" s="32"/>
      <c r="F36" s="33"/>
    </row>
    <row r="37" spans="1:12" s="6" customFormat="1" hidden="1" x14ac:dyDescent="0.25">
      <c r="A37" s="34" t="s">
        <v>75</v>
      </c>
      <c r="B37" s="32"/>
      <c r="C37" s="32"/>
      <c r="D37" s="32"/>
      <c r="E37" s="32"/>
      <c r="F37" s="33"/>
    </row>
    <row r="38" spans="1:12" s="6" customFormat="1" hidden="1" x14ac:dyDescent="0.25">
      <c r="A38" s="31"/>
      <c r="B38" s="32"/>
      <c r="C38" s="32"/>
      <c r="D38" s="32"/>
      <c r="E38" s="32"/>
      <c r="F38" s="33"/>
    </row>
    <row r="39" spans="1:12" s="6" customFormat="1" hidden="1" x14ac:dyDescent="0.25">
      <c r="A39" s="34" t="s">
        <v>33</v>
      </c>
      <c r="B39" s="35">
        <f>E10+F10+E15+F15+F18+E21+F21+E25+F25+D21</f>
        <v>0</v>
      </c>
      <c r="C39" s="32"/>
      <c r="D39" s="32"/>
      <c r="E39" s="32"/>
      <c r="F39" s="33"/>
    </row>
    <row r="40" spans="1:12" s="6" customFormat="1" hidden="1" x14ac:dyDescent="0.25">
      <c r="A40" s="36" t="s">
        <v>76</v>
      </c>
      <c r="B40" s="37">
        <f>100*(F10+F15+F18+F21+F25)+33*(E10+E15+E18+E21+E25)+25*(D21)</f>
        <v>0</v>
      </c>
      <c r="C40" s="38"/>
      <c r="D40" s="38"/>
      <c r="E40" s="38"/>
      <c r="F40" s="39"/>
    </row>
    <row r="41" spans="1:12" s="6" customFormat="1" x14ac:dyDescent="0.25"/>
    <row r="42" spans="1:12" s="6" customFormat="1" x14ac:dyDescent="0.25"/>
    <row r="43" spans="1:12" s="6" customFormat="1" x14ac:dyDescent="0.25"/>
    <row r="44" spans="1:12" s="6" customFormat="1" x14ac:dyDescent="0.25"/>
    <row r="45" spans="1:12" s="6" customFormat="1" ht="18.75" x14ac:dyDescent="0.3">
      <c r="A45" s="8" t="s">
        <v>34</v>
      </c>
    </row>
    <row r="46" spans="1:12" s="6" customFormat="1" ht="30" x14ac:dyDescent="0.25">
      <c r="A46" s="27" t="s">
        <v>77</v>
      </c>
      <c r="B46" s="40" t="s">
        <v>81</v>
      </c>
      <c r="C46" s="40" t="s">
        <v>83</v>
      </c>
      <c r="D46" s="40" t="s">
        <v>82</v>
      </c>
      <c r="E46" s="40" t="s">
        <v>84</v>
      </c>
      <c r="F46" s="40"/>
      <c r="G46" s="27"/>
      <c r="I46" s="27"/>
      <c r="J46" s="27"/>
      <c r="K46" s="27"/>
      <c r="L46" s="27"/>
    </row>
    <row r="47" spans="1:12" x14ac:dyDescent="0.25">
      <c r="B47" s="55">
        <v>0</v>
      </c>
      <c r="C47" s="55">
        <v>0</v>
      </c>
      <c r="D47" s="55">
        <v>0</v>
      </c>
      <c r="E47" s="55">
        <v>30</v>
      </c>
      <c r="F47" s="56"/>
      <c r="G47" s="54" t="s">
        <v>17</v>
      </c>
    </row>
    <row r="48" spans="1:12" s="6" customFormat="1" x14ac:dyDescent="0.25">
      <c r="A48" s="6" t="s">
        <v>78</v>
      </c>
      <c r="B48" s="19" t="s">
        <v>85</v>
      </c>
      <c r="C48" s="19" t="s">
        <v>110</v>
      </c>
      <c r="D48" s="19" t="s">
        <v>86</v>
      </c>
      <c r="E48" s="19"/>
      <c r="F48" s="19"/>
    </row>
    <row r="49" spans="1:8" x14ac:dyDescent="0.25">
      <c r="B49" s="55">
        <v>0</v>
      </c>
      <c r="C49" s="55">
        <v>0</v>
      </c>
      <c r="D49" s="55">
        <v>0</v>
      </c>
      <c r="E49" s="64"/>
      <c r="F49" s="56"/>
      <c r="G49" s="54" t="s">
        <v>20</v>
      </c>
    </row>
    <row r="50" spans="1:8" s="6" customFormat="1" x14ac:dyDescent="0.25">
      <c r="A50" s="6" t="s">
        <v>79</v>
      </c>
      <c r="B50" s="19" t="s">
        <v>87</v>
      </c>
      <c r="C50" s="19" t="s">
        <v>88</v>
      </c>
      <c r="D50" s="19" t="s">
        <v>89</v>
      </c>
      <c r="E50" s="19" t="s">
        <v>90</v>
      </c>
      <c r="F50" s="19"/>
    </row>
    <row r="51" spans="1:8" x14ac:dyDescent="0.25">
      <c r="B51" s="55">
        <v>0</v>
      </c>
      <c r="C51" s="55">
        <v>0</v>
      </c>
      <c r="D51" s="55">
        <v>0</v>
      </c>
      <c r="E51" s="55">
        <v>0</v>
      </c>
      <c r="F51" s="56"/>
      <c r="G51" s="54" t="s">
        <v>20</v>
      </c>
    </row>
    <row r="52" spans="1:8" s="6" customFormat="1" x14ac:dyDescent="0.25">
      <c r="A52" s="6" t="s">
        <v>80</v>
      </c>
      <c r="B52" s="19" t="s">
        <v>91</v>
      </c>
      <c r="C52" s="19" t="s">
        <v>111</v>
      </c>
      <c r="D52" s="19" t="s">
        <v>92</v>
      </c>
      <c r="E52" s="19" t="s">
        <v>93</v>
      </c>
      <c r="F52" s="19"/>
    </row>
    <row r="53" spans="1:8" x14ac:dyDescent="0.25">
      <c r="B53" s="55">
        <v>0</v>
      </c>
      <c r="C53" s="55">
        <v>0</v>
      </c>
      <c r="D53" s="55">
        <v>0</v>
      </c>
      <c r="E53" s="55">
        <v>0</v>
      </c>
      <c r="F53" s="56"/>
      <c r="G53" s="54" t="s">
        <v>18</v>
      </c>
    </row>
    <row r="54" spans="1:8" s="6" customFormat="1" x14ac:dyDescent="0.25">
      <c r="B54" s="19"/>
      <c r="C54" s="19"/>
      <c r="D54" s="19"/>
      <c r="E54" s="19"/>
      <c r="F54" s="19"/>
      <c r="G54" s="6" t="s">
        <v>13</v>
      </c>
    </row>
    <row r="55" spans="1:8" s="6" customFormat="1" x14ac:dyDescent="0.25">
      <c r="A55" s="28" t="s">
        <v>74</v>
      </c>
      <c r="B55" s="41">
        <f>B47+B49+B51+B53</f>
        <v>0</v>
      </c>
      <c r="C55" s="41">
        <f>C47+C49+C51+C53</f>
        <v>0</v>
      </c>
      <c r="D55" s="41">
        <f>D47+D49+D51+D53</f>
        <v>0</v>
      </c>
      <c r="E55" s="42">
        <f>E53+E51</f>
        <v>0</v>
      </c>
      <c r="F55" s="19"/>
      <c r="G55" s="6">
        <f>SUM(B55:F55)</f>
        <v>0</v>
      </c>
      <c r="H55" s="6" t="s">
        <v>126</v>
      </c>
    </row>
    <row r="56" spans="1:8" s="6" customFormat="1" hidden="1" x14ac:dyDescent="0.25">
      <c r="A56" s="31" t="s">
        <v>10</v>
      </c>
      <c r="B56" s="14">
        <f>1000-5*E47</f>
        <v>850</v>
      </c>
      <c r="C56" s="14">
        <f>500-2.5*E47</f>
        <v>425</v>
      </c>
      <c r="D56" s="14">
        <f>200-E47</f>
        <v>170</v>
      </c>
      <c r="E56" s="43">
        <v>0</v>
      </c>
      <c r="F56" s="19"/>
      <c r="G56" s="6" t="s">
        <v>16</v>
      </c>
    </row>
    <row r="57" spans="1:8" s="6" customFormat="1" hidden="1" x14ac:dyDescent="0.25">
      <c r="A57" s="31" t="s">
        <v>12</v>
      </c>
      <c r="B57" s="14">
        <f>B55*B56</f>
        <v>0</v>
      </c>
      <c r="C57" s="14">
        <f>C55*C56</f>
        <v>0</v>
      </c>
      <c r="D57" s="14">
        <f>D55*D56</f>
        <v>0</v>
      </c>
      <c r="E57" s="43">
        <f>E55*E56</f>
        <v>0</v>
      </c>
      <c r="F57" s="19"/>
    </row>
    <row r="58" spans="1:8" s="6" customFormat="1" hidden="1" x14ac:dyDescent="0.25">
      <c r="A58" s="44"/>
      <c r="B58" s="14"/>
      <c r="C58" s="14"/>
      <c r="D58" s="14"/>
      <c r="E58" s="43"/>
      <c r="F58" s="19"/>
    </row>
    <row r="59" spans="1:8" s="6" customFormat="1" hidden="1" x14ac:dyDescent="0.25">
      <c r="A59" s="34" t="s">
        <v>35</v>
      </c>
      <c r="B59" s="14">
        <f>B57+C57+D57+E57</f>
        <v>0</v>
      </c>
      <c r="C59" s="14"/>
      <c r="D59" s="14"/>
      <c r="E59" s="43"/>
      <c r="F59" s="19"/>
    </row>
    <row r="60" spans="1:8" s="6" customFormat="1" hidden="1" x14ac:dyDescent="0.25">
      <c r="A60" s="36" t="s">
        <v>94</v>
      </c>
      <c r="B60" s="45"/>
      <c r="C60" s="45"/>
      <c r="D60" s="45"/>
      <c r="E60" s="46"/>
      <c r="F60" s="19"/>
    </row>
    <row r="61" spans="1:8" s="6" customFormat="1" x14ac:dyDescent="0.25">
      <c r="A61" s="47"/>
      <c r="B61" s="19"/>
      <c r="C61" s="19"/>
      <c r="D61" s="19"/>
      <c r="E61" s="19"/>
      <c r="F61" s="19"/>
    </row>
    <row r="62" spans="1:8" s="6" customFormat="1" x14ac:dyDescent="0.25">
      <c r="B62" s="19"/>
      <c r="C62" s="19"/>
      <c r="D62" s="19"/>
      <c r="E62" s="19"/>
      <c r="F62" s="19"/>
    </row>
    <row r="63" spans="1:8" s="6" customFormat="1" ht="18.75" x14ac:dyDescent="0.3">
      <c r="A63" s="8" t="s">
        <v>95</v>
      </c>
      <c r="B63" s="19"/>
      <c r="C63" s="19"/>
      <c r="D63" s="19"/>
      <c r="E63" s="19"/>
      <c r="F63" s="19"/>
    </row>
    <row r="64" spans="1:8" s="6" customFormat="1" x14ac:dyDescent="0.25">
      <c r="B64" s="19"/>
      <c r="C64" s="19"/>
      <c r="D64" s="19"/>
      <c r="E64" s="19"/>
      <c r="F64" s="19"/>
    </row>
    <row r="65" spans="1:12" s="6" customFormat="1" x14ac:dyDescent="0.25">
      <c r="A65" s="6" t="s">
        <v>96</v>
      </c>
      <c r="B65" s="19" t="s">
        <v>97</v>
      </c>
      <c r="C65" s="19"/>
      <c r="D65" s="19" t="s">
        <v>98</v>
      </c>
      <c r="E65" s="19"/>
      <c r="F65" s="19"/>
    </row>
    <row r="66" spans="1:12" x14ac:dyDescent="0.25">
      <c r="B66" s="55">
        <v>0</v>
      </c>
      <c r="C66" s="56"/>
      <c r="D66" s="55">
        <v>0</v>
      </c>
      <c r="E66" s="56"/>
      <c r="F66" s="56" t="s">
        <v>121</v>
      </c>
    </row>
    <row r="67" spans="1:12" s="6" customFormat="1" x14ac:dyDescent="0.25">
      <c r="A67" s="6" t="s">
        <v>99</v>
      </c>
      <c r="B67" s="19">
        <v>30</v>
      </c>
      <c r="C67" s="19">
        <v>40</v>
      </c>
      <c r="D67" s="19">
        <v>60</v>
      </c>
      <c r="E67" s="19">
        <v>90</v>
      </c>
      <c r="F67" s="19"/>
    </row>
    <row r="68" spans="1:12" ht="17.25" customHeight="1" x14ac:dyDescent="0.25">
      <c r="B68" s="55">
        <v>0</v>
      </c>
      <c r="C68" s="55">
        <v>0</v>
      </c>
      <c r="D68" s="55">
        <v>0</v>
      </c>
      <c r="E68" s="55">
        <v>0</v>
      </c>
      <c r="F68" s="56" t="s">
        <v>121</v>
      </c>
    </row>
    <row r="69" spans="1:12" s="6" customFormat="1" x14ac:dyDescent="0.25">
      <c r="A69" s="48" t="s">
        <v>100</v>
      </c>
      <c r="B69" s="49" t="s">
        <v>19</v>
      </c>
      <c r="C69" s="49" t="s">
        <v>21</v>
      </c>
      <c r="D69" s="49" t="s">
        <v>22</v>
      </c>
      <c r="E69" s="49" t="s">
        <v>23</v>
      </c>
      <c r="F69" s="49"/>
      <c r="G69" s="48"/>
      <c r="I69" s="48"/>
      <c r="J69" s="48"/>
      <c r="K69" s="48"/>
      <c r="L69" s="48"/>
    </row>
    <row r="70" spans="1:12" x14ac:dyDescent="0.25">
      <c r="B70" s="55">
        <v>0</v>
      </c>
      <c r="C70" s="55">
        <v>0</v>
      </c>
      <c r="D70" s="55">
        <v>0</v>
      </c>
      <c r="E70" s="55">
        <v>0</v>
      </c>
      <c r="F70" s="56" t="s">
        <v>121</v>
      </c>
    </row>
    <row r="71" spans="1:12" s="6" customFormat="1" x14ac:dyDescent="0.25">
      <c r="A71" s="6" t="s">
        <v>101</v>
      </c>
      <c r="B71" s="19" t="s">
        <v>102</v>
      </c>
      <c r="C71" s="19"/>
      <c r="D71" s="19"/>
      <c r="E71" s="19" t="s">
        <v>103</v>
      </c>
      <c r="F71" s="19"/>
    </row>
    <row r="72" spans="1:12" x14ac:dyDescent="0.25">
      <c r="B72" s="55">
        <v>0</v>
      </c>
      <c r="C72" s="56"/>
      <c r="D72" s="56"/>
      <c r="E72" s="55">
        <v>0</v>
      </c>
      <c r="F72" s="56" t="s">
        <v>121</v>
      </c>
    </row>
    <row r="73" spans="1:12" s="6" customFormat="1" x14ac:dyDescent="0.25">
      <c r="A73" s="27" t="s">
        <v>104</v>
      </c>
      <c r="B73" s="40" t="s">
        <v>105</v>
      </c>
      <c r="C73" s="40" t="s">
        <v>106</v>
      </c>
      <c r="D73" s="40" t="s">
        <v>107</v>
      </c>
      <c r="E73" s="40" t="s">
        <v>108</v>
      </c>
      <c r="F73" s="19"/>
    </row>
    <row r="74" spans="1:12" x14ac:dyDescent="0.25">
      <c r="B74" s="55">
        <v>0</v>
      </c>
      <c r="C74" s="55">
        <v>0</v>
      </c>
      <c r="D74" s="55">
        <v>0</v>
      </c>
      <c r="E74" s="55">
        <v>0</v>
      </c>
      <c r="F74" s="56" t="s">
        <v>121</v>
      </c>
    </row>
    <row r="75" spans="1:12" s="6" customFormat="1" x14ac:dyDescent="0.25">
      <c r="B75" s="19"/>
      <c r="C75" s="19"/>
      <c r="D75" s="19"/>
      <c r="E75" s="19"/>
      <c r="F75" s="19"/>
      <c r="G75" s="6" t="s">
        <v>11</v>
      </c>
    </row>
    <row r="76" spans="1:12" s="6" customFormat="1" x14ac:dyDescent="0.25">
      <c r="A76" s="28" t="s">
        <v>74</v>
      </c>
      <c r="B76" s="41">
        <f>B66+B68+B70+B72+B74</f>
        <v>0</v>
      </c>
      <c r="C76" s="41">
        <f>C66+C68+C70+C72+C74</f>
        <v>0</v>
      </c>
      <c r="D76" s="41">
        <f>D66+D68+D70+D72+D74</f>
        <v>0</v>
      </c>
      <c r="E76" s="42">
        <f>E66+E68+E70+E72+E74</f>
        <v>0</v>
      </c>
      <c r="F76" s="19"/>
      <c r="G76" s="6">
        <f>SUM(B76:F76)</f>
        <v>0</v>
      </c>
      <c r="H76" s="6" t="s">
        <v>125</v>
      </c>
    </row>
    <row r="77" spans="1:12" s="6" customFormat="1" hidden="1" x14ac:dyDescent="0.25">
      <c r="A77" s="31" t="s">
        <v>10</v>
      </c>
      <c r="B77" s="14">
        <v>2000</v>
      </c>
      <c r="C77" s="14">
        <v>1250</v>
      </c>
      <c r="D77" s="14">
        <v>750</v>
      </c>
      <c r="E77" s="43">
        <v>0</v>
      </c>
      <c r="F77" s="19"/>
    </row>
    <row r="78" spans="1:12" s="6" customFormat="1" hidden="1" x14ac:dyDescent="0.25">
      <c r="A78" s="31" t="s">
        <v>12</v>
      </c>
      <c r="B78" s="14">
        <f>B76*B77</f>
        <v>0</v>
      </c>
      <c r="C78" s="14">
        <f>C76*C77</f>
        <v>0</v>
      </c>
      <c r="D78" s="14">
        <f>D76*D77</f>
        <v>0</v>
      </c>
      <c r="E78" s="43">
        <f>E76*E77</f>
        <v>0</v>
      </c>
      <c r="F78" s="19"/>
    </row>
    <row r="79" spans="1:12" s="6" customFormat="1" hidden="1" x14ac:dyDescent="0.25">
      <c r="A79" s="44"/>
      <c r="B79" s="50"/>
      <c r="C79" s="14"/>
      <c r="D79" s="14"/>
      <c r="E79" s="43"/>
      <c r="F79" s="19"/>
      <c r="G79" s="19"/>
    </row>
    <row r="80" spans="1:12" s="6" customFormat="1" hidden="1" x14ac:dyDescent="0.25">
      <c r="A80" s="36" t="s">
        <v>35</v>
      </c>
      <c r="B80" s="51">
        <f>B78+C78+D78+E78</f>
        <v>0</v>
      </c>
      <c r="C80" s="52"/>
      <c r="D80" s="52"/>
      <c r="E80" s="53"/>
      <c r="G80" s="6">
        <v>0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</sheetData>
  <sheetProtection algorithmName="SHA-512" hashValue="ksTMvdakzDQ4NgsLMlnteb9PMv0GjvRLYq8Sjyg0sppDo9jorW+qQmMnfWJidZsvN3qkTJIWEuk2dHkWiNo4vw==" saltValue="BkLDCtPe2kjdpl+zW4/rgw==" spinCount="100000" sheet="1"/>
  <conditionalFormatting sqref="H32">
    <cfRule type="cellIs" dxfId="26" priority="7" operator="lessThan">
      <formula>100</formula>
    </cfRule>
    <cfRule type="cellIs" dxfId="25" priority="8" operator="greaterThan">
      <formula>100</formula>
    </cfRule>
    <cfRule type="cellIs" dxfId="24" priority="9" operator="equal">
      <formula>100</formula>
    </cfRule>
  </conditionalFormatting>
  <conditionalFormatting sqref="G55">
    <cfRule type="cellIs" dxfId="23" priority="5" operator="lessThan">
      <formula>4</formula>
    </cfRule>
    <cfRule type="cellIs" dxfId="22" priority="6" operator="greaterThan">
      <formula>3</formula>
    </cfRule>
  </conditionalFormatting>
  <conditionalFormatting sqref="G76">
    <cfRule type="cellIs" dxfId="21" priority="1" operator="greaterThan">
      <formula>5</formula>
    </cfRule>
    <cfRule type="cellIs" dxfId="20" priority="2" operator="lessThan">
      <formula>5</formula>
    </cfRule>
    <cfRule type="cellIs" dxfId="19" priority="3" operator="lessThan">
      <formula>4</formula>
    </cfRule>
    <cfRule type="cellIs" dxfId="18" priority="4" operator="greaterThan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22C9A05-B17F-433F-8AB7-4818D690012D}">
          <x14:formula1>
            <xm:f>'drop downs'!$F$2:$F$4</xm:f>
          </x14:formula1>
          <xm:sqref>B66 D66 B68:E68 B70:E70 B74:E74 B72 E72</xm:sqref>
        </x14:dataValidation>
        <x14:dataValidation type="list" allowBlank="1" showInputMessage="1" showErrorMessage="1" xr:uid="{64A66E4B-EA77-459B-B6A1-7EB54B6202AB}">
          <x14:formula1>
            <xm:f>'drop downs'!$D$2:$D$103</xm:f>
          </x14:formula1>
          <xm:sqref>E47 B10:F10 B15:F15 B18 D18:F18 B21:F21 B25:C25 E25:F25 B29 D29:E29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59A96-49A4-416B-B8D0-8B71F51A14E1}">
  <sheetPr codeName="Blad5"/>
  <dimension ref="A1:L83"/>
  <sheetViews>
    <sheetView topLeftCell="A28" zoomScale="80" zoomScaleNormal="80" workbookViewId="0">
      <selection activeCell="B74" sqref="B74"/>
    </sheetView>
  </sheetViews>
  <sheetFormatPr defaultRowHeight="15" x14ac:dyDescent="0.25"/>
  <cols>
    <col min="1" max="1" width="28.5703125" style="54" customWidth="1"/>
    <col min="2" max="2" width="26.28515625" style="54" customWidth="1"/>
    <col min="3" max="3" width="27.5703125" style="54" customWidth="1"/>
    <col min="4" max="4" width="27.42578125" style="54" customWidth="1"/>
    <col min="5" max="5" width="27.28515625" style="54" customWidth="1"/>
    <col min="6" max="6" width="27.7109375" style="54" customWidth="1"/>
    <col min="7" max="16384" width="9.140625" style="54"/>
  </cols>
  <sheetData>
    <row r="1" spans="1:6" s="6" customFormat="1" ht="23.25" x14ac:dyDescent="0.35">
      <c r="A1" s="5" t="s">
        <v>0</v>
      </c>
    </row>
    <row r="2" spans="1:6" s="6" customFormat="1" x14ac:dyDescent="0.25">
      <c r="A2" s="6" t="s">
        <v>30</v>
      </c>
      <c r="B2" s="62">
        <f>Identifier!B21</f>
        <v>0</v>
      </c>
      <c r="D2" s="7" t="s">
        <v>127</v>
      </c>
    </row>
    <row r="3" spans="1:6" s="6" customFormat="1" x14ac:dyDescent="0.25">
      <c r="A3" s="6" t="s">
        <v>31</v>
      </c>
      <c r="B3" s="63">
        <f>Identifier!B22</f>
        <v>0</v>
      </c>
      <c r="D3" s="7" t="s">
        <v>128</v>
      </c>
    </row>
    <row r="4" spans="1:6" s="6" customFormat="1" x14ac:dyDescent="0.25">
      <c r="D4" s="6" t="s">
        <v>129</v>
      </c>
    </row>
    <row r="5" spans="1:6" s="6" customFormat="1" ht="18.75" x14ac:dyDescent="0.3">
      <c r="A5" s="8" t="s">
        <v>43</v>
      </c>
      <c r="B5" s="8"/>
    </row>
    <row r="6" spans="1:6" s="6" customFormat="1" ht="15.75" thickBot="1" x14ac:dyDescent="0.3"/>
    <row r="7" spans="1:6" s="6" customFormat="1" x14ac:dyDescent="0.25">
      <c r="A7" s="9" t="s">
        <v>44</v>
      </c>
      <c r="B7" s="10" t="s">
        <v>45</v>
      </c>
      <c r="C7" s="11" t="s">
        <v>46</v>
      </c>
      <c r="D7" s="11" t="s">
        <v>1</v>
      </c>
      <c r="E7" s="11" t="s">
        <v>48</v>
      </c>
      <c r="F7" s="12" t="s">
        <v>49</v>
      </c>
    </row>
    <row r="8" spans="1:6" s="6" customFormat="1" x14ac:dyDescent="0.25">
      <c r="B8" s="13"/>
      <c r="C8" s="14"/>
      <c r="D8" s="14" t="s">
        <v>132</v>
      </c>
      <c r="E8" s="14"/>
      <c r="F8" s="15"/>
    </row>
    <row r="9" spans="1:6" s="6" customFormat="1" ht="15.75" thickBot="1" x14ac:dyDescent="0.3">
      <c r="B9" s="16"/>
      <c r="C9" s="17"/>
      <c r="D9" s="17" t="s">
        <v>47</v>
      </c>
      <c r="E9" s="17"/>
      <c r="F9" s="18"/>
    </row>
    <row r="10" spans="1:6" x14ac:dyDescent="0.25">
      <c r="A10" s="54" t="s">
        <v>109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</row>
    <row r="11" spans="1:6" s="6" customFormat="1" ht="15.75" thickBot="1" x14ac:dyDescent="0.3">
      <c r="B11" s="19"/>
      <c r="C11" s="19"/>
      <c r="D11" s="19"/>
      <c r="E11" s="19"/>
      <c r="F11" s="19"/>
    </row>
    <row r="12" spans="1:6" s="6" customFormat="1" x14ac:dyDescent="0.25">
      <c r="A12" s="9" t="s">
        <v>67</v>
      </c>
      <c r="B12" s="10" t="s">
        <v>51</v>
      </c>
      <c r="C12" s="11" t="s">
        <v>2</v>
      </c>
      <c r="D12" s="11" t="s">
        <v>54</v>
      </c>
      <c r="E12" s="11" t="s">
        <v>55</v>
      </c>
      <c r="F12" s="12" t="s">
        <v>4</v>
      </c>
    </row>
    <row r="13" spans="1:6" s="6" customFormat="1" x14ac:dyDescent="0.25">
      <c r="A13" s="9" t="s">
        <v>68</v>
      </c>
      <c r="B13" s="13" t="s">
        <v>52</v>
      </c>
      <c r="C13" s="14" t="s">
        <v>53</v>
      </c>
      <c r="D13" s="14" t="s">
        <v>3</v>
      </c>
      <c r="E13" s="14" t="s">
        <v>9</v>
      </c>
      <c r="F13" s="15" t="s">
        <v>5</v>
      </c>
    </row>
    <row r="14" spans="1:6" s="6" customFormat="1" ht="15.75" thickBot="1" x14ac:dyDescent="0.3">
      <c r="B14" s="16" t="s">
        <v>50</v>
      </c>
      <c r="C14" s="17"/>
      <c r="D14" s="17"/>
      <c r="E14" s="17"/>
      <c r="F14" s="18" t="s">
        <v>6</v>
      </c>
    </row>
    <row r="15" spans="1:6" x14ac:dyDescent="0.25">
      <c r="A15" s="57" t="s">
        <v>109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</row>
    <row r="16" spans="1:6" s="6" customFormat="1" ht="15.75" thickBot="1" x14ac:dyDescent="0.3">
      <c r="B16" s="19"/>
      <c r="C16" s="19"/>
      <c r="D16" s="19"/>
      <c r="E16" s="19"/>
      <c r="F16" s="19"/>
    </row>
    <row r="17" spans="1:9" s="6" customFormat="1" ht="15.75" thickBot="1" x14ac:dyDescent="0.3">
      <c r="A17" s="9" t="s">
        <v>72</v>
      </c>
      <c r="B17" s="20" t="s">
        <v>56</v>
      </c>
      <c r="C17" s="21"/>
      <c r="D17" s="21" t="s">
        <v>57</v>
      </c>
      <c r="E17" s="21" t="s">
        <v>58</v>
      </c>
      <c r="F17" s="22" t="s">
        <v>59</v>
      </c>
    </row>
    <row r="18" spans="1:9" x14ac:dyDescent="0.25">
      <c r="A18" s="57" t="s">
        <v>109</v>
      </c>
      <c r="B18" s="55">
        <v>0</v>
      </c>
      <c r="C18" s="58"/>
      <c r="D18" s="55">
        <v>0</v>
      </c>
      <c r="E18" s="55">
        <v>0</v>
      </c>
      <c r="F18" s="55">
        <v>0</v>
      </c>
    </row>
    <row r="19" spans="1:9" s="6" customFormat="1" ht="15.75" thickBot="1" x14ac:dyDescent="0.3">
      <c r="B19" s="19"/>
      <c r="C19" s="19"/>
      <c r="D19" s="19"/>
      <c r="E19" s="19"/>
      <c r="F19" s="19"/>
    </row>
    <row r="20" spans="1:9" s="27" customFormat="1" ht="30.75" thickBot="1" x14ac:dyDescent="0.3">
      <c r="A20" s="23" t="s">
        <v>7</v>
      </c>
      <c r="B20" s="24" t="s">
        <v>60</v>
      </c>
      <c r="C20" s="25" t="s">
        <v>65</v>
      </c>
      <c r="D20" s="25" t="s">
        <v>66</v>
      </c>
      <c r="E20" s="25" t="s">
        <v>61</v>
      </c>
      <c r="F20" s="26" t="s">
        <v>62</v>
      </c>
    </row>
    <row r="21" spans="1:9" x14ac:dyDescent="0.25">
      <c r="A21" s="57" t="s">
        <v>109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</row>
    <row r="22" spans="1:9" s="6" customFormat="1" ht="15.75" thickBot="1" x14ac:dyDescent="0.3">
      <c r="B22" s="19"/>
      <c r="C22" s="19"/>
      <c r="D22" s="19"/>
      <c r="E22" s="19"/>
      <c r="F22" s="19"/>
    </row>
    <row r="23" spans="1:9" s="6" customFormat="1" x14ac:dyDescent="0.25">
      <c r="A23" s="9" t="s">
        <v>8</v>
      </c>
      <c r="B23" s="10" t="s">
        <v>63</v>
      </c>
      <c r="C23" s="11" t="s">
        <v>64</v>
      </c>
      <c r="D23" s="11"/>
      <c r="E23" s="11" t="s">
        <v>122</v>
      </c>
      <c r="F23" s="12" t="s">
        <v>69</v>
      </c>
    </row>
    <row r="24" spans="1:9" s="6" customFormat="1" ht="15.75" thickBot="1" x14ac:dyDescent="0.3">
      <c r="A24" s="9"/>
      <c r="B24" s="16" t="s">
        <v>118</v>
      </c>
      <c r="C24" s="17"/>
      <c r="D24" s="17"/>
      <c r="E24" s="17" t="s">
        <v>123</v>
      </c>
      <c r="F24" s="18"/>
    </row>
    <row r="25" spans="1:9" ht="18" customHeight="1" x14ac:dyDescent="0.25">
      <c r="A25" s="57" t="s">
        <v>109</v>
      </c>
      <c r="B25" s="55">
        <v>0</v>
      </c>
      <c r="C25" s="55">
        <v>0</v>
      </c>
      <c r="D25" s="58"/>
      <c r="E25" s="55">
        <v>0</v>
      </c>
      <c r="F25" s="55">
        <v>0</v>
      </c>
    </row>
    <row r="26" spans="1:9" s="6" customFormat="1" ht="15.75" thickBot="1" x14ac:dyDescent="0.3">
      <c r="B26" s="19"/>
      <c r="C26" s="19"/>
      <c r="D26" s="19"/>
      <c r="E26" s="19"/>
      <c r="F26" s="19"/>
    </row>
    <row r="27" spans="1:9" s="6" customFormat="1" x14ac:dyDescent="0.25">
      <c r="A27" s="9" t="s">
        <v>73</v>
      </c>
      <c r="B27" s="10" t="s">
        <v>70</v>
      </c>
      <c r="C27" s="11"/>
      <c r="D27" s="11" t="s">
        <v>14</v>
      </c>
      <c r="E27" s="11" t="s">
        <v>71</v>
      </c>
      <c r="F27" s="12"/>
    </row>
    <row r="28" spans="1:9" s="6" customFormat="1" ht="15.75" thickBot="1" x14ac:dyDescent="0.3">
      <c r="B28" s="16" t="s">
        <v>15</v>
      </c>
      <c r="C28" s="17"/>
      <c r="D28" s="17"/>
      <c r="E28" s="17"/>
      <c r="F28" s="18"/>
    </row>
    <row r="29" spans="1:9" x14ac:dyDescent="0.25">
      <c r="A29" s="57" t="s">
        <v>109</v>
      </c>
      <c r="B29" s="55">
        <v>0</v>
      </c>
      <c r="C29" s="58"/>
      <c r="D29" s="55">
        <v>0</v>
      </c>
      <c r="E29" s="55">
        <v>0</v>
      </c>
      <c r="F29" s="58"/>
    </row>
    <row r="30" spans="1:9" s="6" customFormat="1" x14ac:dyDescent="0.25">
      <c r="B30" s="19"/>
      <c r="C30" s="19"/>
      <c r="D30" s="19"/>
      <c r="E30" s="19"/>
      <c r="F30" s="19"/>
    </row>
    <row r="31" spans="1:9" s="6" customFormat="1" x14ac:dyDescent="0.25">
      <c r="B31" s="19"/>
      <c r="C31" s="19"/>
      <c r="D31" s="19"/>
      <c r="E31" s="19"/>
      <c r="F31" s="19"/>
      <c r="H31" s="6" t="s">
        <v>13</v>
      </c>
    </row>
    <row r="32" spans="1:9" s="6" customFormat="1" x14ac:dyDescent="0.25">
      <c r="A32" s="28" t="s">
        <v>74</v>
      </c>
      <c r="B32" s="29">
        <f>B25+B21+B15+B10+B29</f>
        <v>0</v>
      </c>
      <c r="C32" s="29">
        <f>C25+C21+C15+C10+C29</f>
        <v>0</v>
      </c>
      <c r="D32" s="29">
        <f>D25+D21+D15+D10+D29</f>
        <v>0</v>
      </c>
      <c r="E32" s="29">
        <f>E25+E21+E15+E10+E29</f>
        <v>0</v>
      </c>
      <c r="F32" s="30">
        <f>F25+F21+F15+F10+F29</f>
        <v>0</v>
      </c>
      <c r="H32" s="6">
        <f>SUM(B32:G32)</f>
        <v>0</v>
      </c>
      <c r="I32" s="6" t="s">
        <v>124</v>
      </c>
    </row>
    <row r="33" spans="1:12" s="6" customFormat="1" hidden="1" x14ac:dyDescent="0.25">
      <c r="A33" s="31" t="s">
        <v>10</v>
      </c>
      <c r="B33" s="32">
        <v>0</v>
      </c>
      <c r="C33" s="32">
        <v>10</v>
      </c>
      <c r="D33" s="32">
        <v>20</v>
      </c>
      <c r="E33" s="32">
        <v>30</v>
      </c>
      <c r="F33" s="33">
        <v>50</v>
      </c>
    </row>
    <row r="34" spans="1:12" s="6" customFormat="1" hidden="1" x14ac:dyDescent="0.25">
      <c r="A34" s="31" t="s">
        <v>12</v>
      </c>
      <c r="B34" s="32">
        <f>B33*B32</f>
        <v>0</v>
      </c>
      <c r="C34" s="32">
        <f>C33*C32</f>
        <v>0</v>
      </c>
      <c r="D34" s="32">
        <f>D33*D32</f>
        <v>0</v>
      </c>
      <c r="E34" s="32">
        <f>E33*E32</f>
        <v>0</v>
      </c>
      <c r="F34" s="33">
        <f>F33*F32</f>
        <v>0</v>
      </c>
    </row>
    <row r="35" spans="1:12" s="6" customFormat="1" hidden="1" x14ac:dyDescent="0.25">
      <c r="A35" s="31"/>
      <c r="B35" s="32"/>
      <c r="C35" s="32"/>
      <c r="D35" s="32"/>
      <c r="E35" s="32"/>
      <c r="F35" s="33"/>
    </row>
    <row r="36" spans="1:12" s="6" customFormat="1" hidden="1" x14ac:dyDescent="0.25">
      <c r="A36" s="34" t="s">
        <v>35</v>
      </c>
      <c r="B36" s="35">
        <f>B34+C34+D34+E34+F34</f>
        <v>0</v>
      </c>
      <c r="C36" s="32"/>
      <c r="D36" s="32"/>
      <c r="E36" s="32"/>
      <c r="F36" s="33"/>
    </row>
    <row r="37" spans="1:12" s="6" customFormat="1" hidden="1" x14ac:dyDescent="0.25">
      <c r="A37" s="34" t="s">
        <v>75</v>
      </c>
      <c r="B37" s="32"/>
      <c r="C37" s="32"/>
      <c r="D37" s="32"/>
      <c r="E37" s="32"/>
      <c r="F37" s="33"/>
    </row>
    <row r="38" spans="1:12" s="6" customFormat="1" hidden="1" x14ac:dyDescent="0.25">
      <c r="A38" s="31"/>
      <c r="B38" s="32"/>
      <c r="C38" s="32"/>
      <c r="D38" s="32"/>
      <c r="E38" s="32"/>
      <c r="F38" s="33"/>
    </row>
    <row r="39" spans="1:12" s="6" customFormat="1" hidden="1" x14ac:dyDescent="0.25">
      <c r="A39" s="34" t="s">
        <v>33</v>
      </c>
      <c r="B39" s="35">
        <f>E10+F10+E15+F15+F18+E21+F21+E25+F25+D21</f>
        <v>0</v>
      </c>
      <c r="C39" s="32"/>
      <c r="D39" s="32"/>
      <c r="E39" s="32"/>
      <c r="F39" s="33"/>
    </row>
    <row r="40" spans="1:12" s="6" customFormat="1" hidden="1" x14ac:dyDescent="0.25">
      <c r="A40" s="36" t="s">
        <v>76</v>
      </c>
      <c r="B40" s="37">
        <f>100*(F10+F15+F18+F21+F25)+33*(E10+E15+E18+E21+E25)+25*(D21)</f>
        <v>0</v>
      </c>
      <c r="C40" s="38"/>
      <c r="D40" s="38"/>
      <c r="E40" s="38"/>
      <c r="F40" s="39"/>
    </row>
    <row r="41" spans="1:12" s="6" customFormat="1" x14ac:dyDescent="0.25"/>
    <row r="42" spans="1:12" s="6" customFormat="1" x14ac:dyDescent="0.25"/>
    <row r="43" spans="1:12" s="6" customFormat="1" x14ac:dyDescent="0.25"/>
    <row r="44" spans="1:12" s="6" customFormat="1" x14ac:dyDescent="0.25"/>
    <row r="45" spans="1:12" s="6" customFormat="1" ht="18.75" x14ac:dyDescent="0.3">
      <c r="A45" s="8" t="s">
        <v>34</v>
      </c>
    </row>
    <row r="46" spans="1:12" s="6" customFormat="1" ht="30" x14ac:dyDescent="0.25">
      <c r="A46" s="27" t="s">
        <v>77</v>
      </c>
      <c r="B46" s="40" t="s">
        <v>81</v>
      </c>
      <c r="C46" s="40" t="s">
        <v>83</v>
      </c>
      <c r="D46" s="40" t="s">
        <v>82</v>
      </c>
      <c r="E46" s="40" t="s">
        <v>84</v>
      </c>
      <c r="F46" s="40"/>
      <c r="G46" s="27"/>
      <c r="I46" s="27"/>
      <c r="J46" s="27"/>
      <c r="K46" s="27"/>
      <c r="L46" s="27"/>
    </row>
    <row r="47" spans="1:12" x14ac:dyDescent="0.25">
      <c r="B47" s="55">
        <v>0</v>
      </c>
      <c r="C47" s="55">
        <v>0</v>
      </c>
      <c r="D47" s="55">
        <v>0</v>
      </c>
      <c r="E47" s="55">
        <v>30</v>
      </c>
      <c r="F47" s="56"/>
      <c r="G47" s="54" t="s">
        <v>17</v>
      </c>
    </row>
    <row r="48" spans="1:12" s="6" customFormat="1" x14ac:dyDescent="0.25">
      <c r="A48" s="6" t="s">
        <v>78</v>
      </c>
      <c r="B48" s="19" t="s">
        <v>85</v>
      </c>
      <c r="C48" s="19" t="s">
        <v>110</v>
      </c>
      <c r="D48" s="19" t="s">
        <v>86</v>
      </c>
      <c r="E48" s="19"/>
      <c r="F48" s="19"/>
    </row>
    <row r="49" spans="1:8" x14ac:dyDescent="0.25">
      <c r="B49" s="55">
        <v>0</v>
      </c>
      <c r="C49" s="55">
        <v>0</v>
      </c>
      <c r="D49" s="55">
        <v>0</v>
      </c>
      <c r="E49" s="64"/>
      <c r="F49" s="56"/>
      <c r="G49" s="54" t="s">
        <v>20</v>
      </c>
    </row>
    <row r="50" spans="1:8" s="6" customFormat="1" x14ac:dyDescent="0.25">
      <c r="A50" s="6" t="s">
        <v>79</v>
      </c>
      <c r="B50" s="19" t="s">
        <v>87</v>
      </c>
      <c r="C50" s="19" t="s">
        <v>88</v>
      </c>
      <c r="D50" s="19" t="s">
        <v>89</v>
      </c>
      <c r="E50" s="19" t="s">
        <v>90</v>
      </c>
      <c r="F50" s="19"/>
    </row>
    <row r="51" spans="1:8" x14ac:dyDescent="0.25">
      <c r="B51" s="55">
        <v>0</v>
      </c>
      <c r="C51" s="55">
        <v>0</v>
      </c>
      <c r="D51" s="55">
        <v>0</v>
      </c>
      <c r="E51" s="55">
        <v>0</v>
      </c>
      <c r="F51" s="56"/>
      <c r="G51" s="54" t="s">
        <v>20</v>
      </c>
    </row>
    <row r="52" spans="1:8" s="6" customFormat="1" x14ac:dyDescent="0.25">
      <c r="A52" s="6" t="s">
        <v>80</v>
      </c>
      <c r="B52" s="19" t="s">
        <v>91</v>
      </c>
      <c r="C52" s="19" t="s">
        <v>111</v>
      </c>
      <c r="D52" s="19" t="s">
        <v>92</v>
      </c>
      <c r="E52" s="19" t="s">
        <v>93</v>
      </c>
      <c r="F52" s="19"/>
    </row>
    <row r="53" spans="1:8" x14ac:dyDescent="0.25">
      <c r="B53" s="55">
        <v>0</v>
      </c>
      <c r="C53" s="55">
        <v>0</v>
      </c>
      <c r="D53" s="55">
        <v>0</v>
      </c>
      <c r="E53" s="55">
        <v>0</v>
      </c>
      <c r="F53" s="56"/>
      <c r="G53" s="54" t="s">
        <v>18</v>
      </c>
    </row>
    <row r="54" spans="1:8" s="6" customFormat="1" x14ac:dyDescent="0.25">
      <c r="B54" s="19"/>
      <c r="C54" s="19"/>
      <c r="D54" s="19"/>
      <c r="E54" s="19"/>
      <c r="F54" s="19"/>
      <c r="G54" s="6" t="s">
        <v>13</v>
      </c>
    </row>
    <row r="55" spans="1:8" s="6" customFormat="1" x14ac:dyDescent="0.25">
      <c r="A55" s="28" t="s">
        <v>74</v>
      </c>
      <c r="B55" s="41">
        <f>B47+B49+B51+B53</f>
        <v>0</v>
      </c>
      <c r="C55" s="41">
        <f>C47+C49+C51+C53</f>
        <v>0</v>
      </c>
      <c r="D55" s="41">
        <f>D47+D49+D51+D53</f>
        <v>0</v>
      </c>
      <c r="E55" s="42">
        <f>E53+E51</f>
        <v>0</v>
      </c>
      <c r="F55" s="19"/>
      <c r="G55" s="6">
        <f>SUM(B55:F55)</f>
        <v>0</v>
      </c>
      <c r="H55" s="6" t="s">
        <v>126</v>
      </c>
    </row>
    <row r="56" spans="1:8" s="6" customFormat="1" hidden="1" x14ac:dyDescent="0.25">
      <c r="A56" s="31" t="s">
        <v>10</v>
      </c>
      <c r="B56" s="14">
        <f>1000-5*E47</f>
        <v>850</v>
      </c>
      <c r="C56" s="14">
        <f>500-2.5*E47</f>
        <v>425</v>
      </c>
      <c r="D56" s="14">
        <f>200-E47</f>
        <v>170</v>
      </c>
      <c r="E56" s="43">
        <v>0</v>
      </c>
      <c r="F56" s="19"/>
      <c r="G56" s="6" t="s">
        <v>16</v>
      </c>
    </row>
    <row r="57" spans="1:8" s="6" customFormat="1" hidden="1" x14ac:dyDescent="0.25">
      <c r="A57" s="31" t="s">
        <v>12</v>
      </c>
      <c r="B57" s="14">
        <f>B55*B56</f>
        <v>0</v>
      </c>
      <c r="C57" s="14">
        <f>C55*C56</f>
        <v>0</v>
      </c>
      <c r="D57" s="14">
        <f>D55*D56</f>
        <v>0</v>
      </c>
      <c r="E57" s="43">
        <f>E55*E56</f>
        <v>0</v>
      </c>
      <c r="F57" s="19"/>
    </row>
    <row r="58" spans="1:8" s="6" customFormat="1" hidden="1" x14ac:dyDescent="0.25">
      <c r="A58" s="44"/>
      <c r="B58" s="14"/>
      <c r="C58" s="14"/>
      <c r="D58" s="14"/>
      <c r="E58" s="43"/>
      <c r="F58" s="19"/>
    </row>
    <row r="59" spans="1:8" s="6" customFormat="1" hidden="1" x14ac:dyDescent="0.25">
      <c r="A59" s="34" t="s">
        <v>35</v>
      </c>
      <c r="B59" s="14">
        <f>B57+C57+D57+E57</f>
        <v>0</v>
      </c>
      <c r="C59" s="14"/>
      <c r="D59" s="14"/>
      <c r="E59" s="43"/>
      <c r="F59" s="19"/>
    </row>
    <row r="60" spans="1:8" s="6" customFormat="1" hidden="1" x14ac:dyDescent="0.25">
      <c r="A60" s="36" t="s">
        <v>94</v>
      </c>
      <c r="B60" s="45"/>
      <c r="C60" s="45"/>
      <c r="D60" s="45"/>
      <c r="E60" s="46"/>
      <c r="F60" s="19"/>
    </row>
    <row r="61" spans="1:8" s="6" customFormat="1" x14ac:dyDescent="0.25">
      <c r="A61" s="47"/>
      <c r="B61" s="19"/>
      <c r="C61" s="19"/>
      <c r="D61" s="19"/>
      <c r="E61" s="19"/>
      <c r="F61" s="19"/>
    </row>
    <row r="62" spans="1:8" s="6" customFormat="1" x14ac:dyDescent="0.25">
      <c r="B62" s="19"/>
      <c r="C62" s="19"/>
      <c r="D62" s="19"/>
      <c r="E62" s="19"/>
      <c r="F62" s="19"/>
    </row>
    <row r="63" spans="1:8" s="6" customFormat="1" ht="18.75" x14ac:dyDescent="0.3">
      <c r="A63" s="8" t="s">
        <v>95</v>
      </c>
      <c r="B63" s="19"/>
      <c r="C63" s="19"/>
      <c r="D63" s="19"/>
      <c r="E63" s="19"/>
      <c r="F63" s="19"/>
    </row>
    <row r="64" spans="1:8" s="6" customFormat="1" x14ac:dyDescent="0.25">
      <c r="B64" s="19"/>
      <c r="C64" s="19"/>
      <c r="D64" s="19"/>
      <c r="E64" s="19"/>
      <c r="F64" s="19"/>
    </row>
    <row r="65" spans="1:12" s="6" customFormat="1" x14ac:dyDescent="0.25">
      <c r="A65" s="6" t="s">
        <v>96</v>
      </c>
      <c r="B65" s="19" t="s">
        <v>97</v>
      </c>
      <c r="C65" s="19"/>
      <c r="D65" s="19" t="s">
        <v>98</v>
      </c>
      <c r="E65" s="19"/>
      <c r="F65" s="19"/>
    </row>
    <row r="66" spans="1:12" x14ac:dyDescent="0.25">
      <c r="B66" s="55">
        <v>0</v>
      </c>
      <c r="C66" s="56"/>
      <c r="D66" s="55">
        <v>0</v>
      </c>
      <c r="E66" s="56"/>
      <c r="F66" s="56" t="s">
        <v>121</v>
      </c>
    </row>
    <row r="67" spans="1:12" s="6" customFormat="1" x14ac:dyDescent="0.25">
      <c r="A67" s="6" t="s">
        <v>99</v>
      </c>
      <c r="B67" s="19">
        <v>30</v>
      </c>
      <c r="C67" s="19">
        <v>40</v>
      </c>
      <c r="D67" s="19">
        <v>60</v>
      </c>
      <c r="E67" s="19">
        <v>90</v>
      </c>
      <c r="F67" s="19"/>
    </row>
    <row r="68" spans="1:12" x14ac:dyDescent="0.25">
      <c r="B68" s="55">
        <v>0</v>
      </c>
      <c r="C68" s="55">
        <v>0</v>
      </c>
      <c r="D68" s="55">
        <v>0</v>
      </c>
      <c r="E68" s="55">
        <v>0</v>
      </c>
      <c r="F68" s="56" t="s">
        <v>121</v>
      </c>
    </row>
    <row r="69" spans="1:12" s="6" customFormat="1" x14ac:dyDescent="0.25">
      <c r="A69" s="48" t="s">
        <v>100</v>
      </c>
      <c r="B69" s="49" t="s">
        <v>19</v>
      </c>
      <c r="C69" s="49" t="s">
        <v>21</v>
      </c>
      <c r="D69" s="49" t="s">
        <v>22</v>
      </c>
      <c r="E69" s="49" t="s">
        <v>23</v>
      </c>
      <c r="F69" s="49"/>
      <c r="G69" s="48"/>
      <c r="I69" s="48"/>
      <c r="J69" s="48"/>
      <c r="K69" s="48"/>
      <c r="L69" s="48"/>
    </row>
    <row r="70" spans="1:12" x14ac:dyDescent="0.25">
      <c r="B70" s="55">
        <v>0</v>
      </c>
      <c r="C70" s="55">
        <v>0</v>
      </c>
      <c r="D70" s="55">
        <v>0</v>
      </c>
      <c r="E70" s="55">
        <v>0</v>
      </c>
      <c r="F70" s="56" t="s">
        <v>121</v>
      </c>
    </row>
    <row r="71" spans="1:12" s="6" customFormat="1" x14ac:dyDescent="0.25">
      <c r="A71" s="6" t="s">
        <v>101</v>
      </c>
      <c r="B71" s="19" t="s">
        <v>102</v>
      </c>
      <c r="C71" s="19"/>
      <c r="D71" s="19"/>
      <c r="E71" s="19" t="s">
        <v>103</v>
      </c>
      <c r="F71" s="19"/>
    </row>
    <row r="72" spans="1:12" x14ac:dyDescent="0.25">
      <c r="B72" s="55">
        <v>0</v>
      </c>
      <c r="C72" s="56"/>
      <c r="D72" s="56"/>
      <c r="E72" s="55">
        <v>0</v>
      </c>
      <c r="F72" s="56" t="s">
        <v>121</v>
      </c>
    </row>
    <row r="73" spans="1:12" s="6" customFormat="1" x14ac:dyDescent="0.25">
      <c r="A73" s="27" t="s">
        <v>104</v>
      </c>
      <c r="B73" s="40" t="s">
        <v>105</v>
      </c>
      <c r="C73" s="40" t="s">
        <v>106</v>
      </c>
      <c r="D73" s="40" t="s">
        <v>107</v>
      </c>
      <c r="E73" s="40" t="s">
        <v>108</v>
      </c>
      <c r="F73" s="19"/>
    </row>
    <row r="74" spans="1:12" x14ac:dyDescent="0.25">
      <c r="B74" s="55">
        <v>0</v>
      </c>
      <c r="C74" s="55">
        <v>0</v>
      </c>
      <c r="D74" s="55">
        <v>0</v>
      </c>
      <c r="E74" s="55">
        <v>0</v>
      </c>
      <c r="F74" s="56" t="s">
        <v>121</v>
      </c>
    </row>
    <row r="75" spans="1:12" s="6" customFormat="1" x14ac:dyDescent="0.25">
      <c r="B75" s="19"/>
      <c r="C75" s="19"/>
      <c r="D75" s="19"/>
      <c r="E75" s="19"/>
      <c r="F75" s="19"/>
      <c r="G75" s="6" t="s">
        <v>11</v>
      </c>
    </row>
    <row r="76" spans="1:12" s="6" customFormat="1" x14ac:dyDescent="0.25">
      <c r="A76" s="28" t="s">
        <v>74</v>
      </c>
      <c r="B76" s="41">
        <f>B66+B68+B70+B72+B74</f>
        <v>0</v>
      </c>
      <c r="C76" s="41">
        <f>C66+C68+C70+C72+C74</f>
        <v>0</v>
      </c>
      <c r="D76" s="41">
        <f>D66+D68+D70+D72+D74</f>
        <v>0</v>
      </c>
      <c r="E76" s="42">
        <f>E66+E68+E70+E72+E74</f>
        <v>0</v>
      </c>
      <c r="F76" s="19"/>
      <c r="G76" s="6">
        <f>SUM(B76:F76)</f>
        <v>0</v>
      </c>
      <c r="H76" s="6" t="s">
        <v>125</v>
      </c>
    </row>
    <row r="77" spans="1:12" s="6" customFormat="1" hidden="1" x14ac:dyDescent="0.25">
      <c r="A77" s="31" t="s">
        <v>10</v>
      </c>
      <c r="B77" s="14">
        <v>2000</v>
      </c>
      <c r="C77" s="14">
        <v>1250</v>
      </c>
      <c r="D77" s="14">
        <v>750</v>
      </c>
      <c r="E77" s="43">
        <v>0</v>
      </c>
      <c r="F77" s="19"/>
    </row>
    <row r="78" spans="1:12" s="6" customFormat="1" hidden="1" x14ac:dyDescent="0.25">
      <c r="A78" s="31" t="s">
        <v>12</v>
      </c>
      <c r="B78" s="14">
        <f>B76*B77</f>
        <v>0</v>
      </c>
      <c r="C78" s="14">
        <f>C76*C77</f>
        <v>0</v>
      </c>
      <c r="D78" s="14">
        <f>D76*D77</f>
        <v>0</v>
      </c>
      <c r="E78" s="43">
        <f>E76*E77</f>
        <v>0</v>
      </c>
      <c r="F78" s="19"/>
    </row>
    <row r="79" spans="1:12" s="6" customFormat="1" hidden="1" x14ac:dyDescent="0.25">
      <c r="A79" s="44"/>
      <c r="B79" s="50"/>
      <c r="C79" s="14"/>
      <c r="D79" s="14"/>
      <c r="E79" s="43"/>
      <c r="F79" s="19"/>
      <c r="G79" s="19"/>
    </row>
    <row r="80" spans="1:12" s="6" customFormat="1" hidden="1" x14ac:dyDescent="0.25">
      <c r="A80" s="36" t="s">
        <v>35</v>
      </c>
      <c r="B80" s="51">
        <f>B78+C78+D78+E78</f>
        <v>0</v>
      </c>
      <c r="C80" s="52"/>
      <c r="D80" s="52"/>
      <c r="E80" s="53"/>
      <c r="G80" s="6">
        <v>0</v>
      </c>
    </row>
    <row r="81" s="6" customFormat="1" x14ac:dyDescent="0.25"/>
    <row r="82" s="6" customFormat="1" x14ac:dyDescent="0.25"/>
    <row r="83" s="6" customFormat="1" x14ac:dyDescent="0.25"/>
  </sheetData>
  <sheetProtection algorithmName="SHA-512" hashValue="8TnBggwfuTG1Zr/Mg2loydHyGpY05m41jrIw9fvAbct8DYDaqi8gPQrmECS+TLl+7KTxDbjG2tlmuWA9ghH6QQ==" saltValue="mKI3zJvuvY5ijmYAccNYmw==" spinCount="100000" sheet="1"/>
  <conditionalFormatting sqref="H32">
    <cfRule type="cellIs" dxfId="17" priority="7" operator="lessThan">
      <formula>100</formula>
    </cfRule>
    <cfRule type="cellIs" dxfId="16" priority="8" operator="greaterThan">
      <formula>100</formula>
    </cfRule>
    <cfRule type="cellIs" dxfId="15" priority="9" operator="equal">
      <formula>100</formula>
    </cfRule>
  </conditionalFormatting>
  <conditionalFormatting sqref="G55">
    <cfRule type="cellIs" dxfId="14" priority="5" operator="lessThan">
      <formula>4</formula>
    </cfRule>
    <cfRule type="cellIs" dxfId="13" priority="6" operator="greaterThan">
      <formula>3</formula>
    </cfRule>
  </conditionalFormatting>
  <conditionalFormatting sqref="G76">
    <cfRule type="cellIs" dxfId="12" priority="1" operator="greaterThan">
      <formula>5</formula>
    </cfRule>
    <cfRule type="cellIs" dxfId="11" priority="2" operator="lessThan">
      <formula>5</formula>
    </cfRule>
    <cfRule type="cellIs" dxfId="10" priority="3" operator="lessThan">
      <formula>4</formula>
    </cfRule>
    <cfRule type="cellIs" dxfId="9" priority="4" operator="greaterThan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DDBD38-3AC8-4901-98BB-A58617BF9E6C}">
          <x14:formula1>
            <xm:f>'drop downs'!$D$2:$D$103</xm:f>
          </x14:formula1>
          <xm:sqref>E47 B10:F10 B15:F15 B18 D18:F18 B21:F21 B25:C25 E25:F25 B29 D29:E29</xm:sqref>
        </x14:dataValidation>
        <x14:dataValidation type="list" allowBlank="1" showInputMessage="1" showErrorMessage="1" xr:uid="{5ACEF9D6-8F76-40E1-9BAE-08C9C046F855}">
          <x14:formula1>
            <xm:f>'drop downs'!$F$2:$F$4</xm:f>
          </x14:formula1>
          <xm:sqref>B66 D66 B68:E68 B70:E70 B74:E74 B72 E72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26EA-B000-4A33-866C-30ACC5E2A083}">
  <sheetPr codeName="Blad6"/>
  <dimension ref="A1:L83"/>
  <sheetViews>
    <sheetView zoomScale="80" zoomScaleNormal="80" workbookViewId="0">
      <selection activeCell="B83" sqref="B83"/>
    </sheetView>
  </sheetViews>
  <sheetFormatPr defaultRowHeight="15" x14ac:dyDescent="0.25"/>
  <cols>
    <col min="1" max="1" width="28.5703125" style="54" customWidth="1"/>
    <col min="2" max="2" width="26.28515625" style="54" customWidth="1"/>
    <col min="3" max="3" width="27.5703125" style="54" customWidth="1"/>
    <col min="4" max="4" width="27.42578125" style="54" customWidth="1"/>
    <col min="5" max="5" width="27.28515625" style="54" customWidth="1"/>
    <col min="6" max="6" width="27.7109375" style="54" customWidth="1"/>
    <col min="7" max="16384" width="9.140625" style="54"/>
  </cols>
  <sheetData>
    <row r="1" spans="1:6" s="6" customFormat="1" ht="23.25" x14ac:dyDescent="0.35">
      <c r="A1" s="5" t="s">
        <v>0</v>
      </c>
    </row>
    <row r="2" spans="1:6" s="6" customFormat="1" x14ac:dyDescent="0.25">
      <c r="A2" s="6" t="s">
        <v>30</v>
      </c>
      <c r="B2" s="62">
        <f>Identifier!B24</f>
        <v>0</v>
      </c>
      <c r="D2" s="7" t="s">
        <v>127</v>
      </c>
    </row>
    <row r="3" spans="1:6" s="6" customFormat="1" x14ac:dyDescent="0.25">
      <c r="A3" s="6" t="s">
        <v>31</v>
      </c>
      <c r="B3" s="63">
        <f>Identifier!B25</f>
        <v>0</v>
      </c>
      <c r="D3" s="7" t="s">
        <v>128</v>
      </c>
    </row>
    <row r="4" spans="1:6" s="6" customFormat="1" x14ac:dyDescent="0.25">
      <c r="D4" s="6" t="s">
        <v>129</v>
      </c>
    </row>
    <row r="5" spans="1:6" s="6" customFormat="1" ht="18.75" x14ac:dyDescent="0.3">
      <c r="A5" s="8" t="s">
        <v>43</v>
      </c>
      <c r="B5" s="8"/>
    </row>
    <row r="6" spans="1:6" s="6" customFormat="1" ht="15.75" thickBot="1" x14ac:dyDescent="0.3"/>
    <row r="7" spans="1:6" s="6" customFormat="1" x14ac:dyDescent="0.25">
      <c r="A7" s="9" t="s">
        <v>44</v>
      </c>
      <c r="B7" s="10" t="s">
        <v>45</v>
      </c>
      <c r="C7" s="11" t="s">
        <v>46</v>
      </c>
      <c r="D7" s="11" t="s">
        <v>1</v>
      </c>
      <c r="E7" s="11" t="s">
        <v>48</v>
      </c>
      <c r="F7" s="12" t="s">
        <v>49</v>
      </c>
    </row>
    <row r="8" spans="1:6" s="6" customFormat="1" x14ac:dyDescent="0.25">
      <c r="B8" s="13"/>
      <c r="C8" s="14"/>
      <c r="D8" s="14" t="s">
        <v>132</v>
      </c>
      <c r="E8" s="14"/>
      <c r="F8" s="15"/>
    </row>
    <row r="9" spans="1:6" s="6" customFormat="1" ht="15.75" thickBot="1" x14ac:dyDescent="0.3">
      <c r="B9" s="16"/>
      <c r="C9" s="17"/>
      <c r="D9" s="17" t="s">
        <v>47</v>
      </c>
      <c r="E9" s="17"/>
      <c r="F9" s="18"/>
    </row>
    <row r="10" spans="1:6" x14ac:dyDescent="0.25">
      <c r="A10" s="54" t="s">
        <v>109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</row>
    <row r="11" spans="1:6" s="6" customFormat="1" ht="15.75" thickBot="1" x14ac:dyDescent="0.3">
      <c r="B11" s="19"/>
      <c r="C11" s="19"/>
      <c r="D11" s="19"/>
      <c r="E11" s="19"/>
      <c r="F11" s="19"/>
    </row>
    <row r="12" spans="1:6" s="6" customFormat="1" x14ac:dyDescent="0.25">
      <c r="A12" s="9" t="s">
        <v>67</v>
      </c>
      <c r="B12" s="10" t="s">
        <v>51</v>
      </c>
      <c r="C12" s="11" t="s">
        <v>2</v>
      </c>
      <c r="D12" s="11" t="s">
        <v>54</v>
      </c>
      <c r="E12" s="11" t="s">
        <v>55</v>
      </c>
      <c r="F12" s="12" t="s">
        <v>4</v>
      </c>
    </row>
    <row r="13" spans="1:6" s="6" customFormat="1" x14ac:dyDescent="0.25">
      <c r="A13" s="9" t="s">
        <v>68</v>
      </c>
      <c r="B13" s="13" t="s">
        <v>52</v>
      </c>
      <c r="C13" s="14" t="s">
        <v>53</v>
      </c>
      <c r="D13" s="14" t="s">
        <v>3</v>
      </c>
      <c r="E13" s="14" t="s">
        <v>9</v>
      </c>
      <c r="F13" s="15" t="s">
        <v>5</v>
      </c>
    </row>
    <row r="14" spans="1:6" s="6" customFormat="1" ht="15.75" thickBot="1" x14ac:dyDescent="0.3">
      <c r="B14" s="16" t="s">
        <v>50</v>
      </c>
      <c r="C14" s="17"/>
      <c r="D14" s="17"/>
      <c r="E14" s="17"/>
      <c r="F14" s="18" t="s">
        <v>6</v>
      </c>
    </row>
    <row r="15" spans="1:6" x14ac:dyDescent="0.25">
      <c r="A15" s="57" t="s">
        <v>109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</row>
    <row r="16" spans="1:6" s="6" customFormat="1" ht="15.75" thickBot="1" x14ac:dyDescent="0.3">
      <c r="B16" s="19"/>
      <c r="C16" s="19"/>
      <c r="D16" s="19"/>
      <c r="E16" s="19"/>
      <c r="F16" s="19"/>
    </row>
    <row r="17" spans="1:9" s="6" customFormat="1" ht="15.75" thickBot="1" x14ac:dyDescent="0.3">
      <c r="A17" s="9" t="s">
        <v>72</v>
      </c>
      <c r="B17" s="20" t="s">
        <v>56</v>
      </c>
      <c r="C17" s="21"/>
      <c r="D17" s="21" t="s">
        <v>57</v>
      </c>
      <c r="E17" s="21" t="s">
        <v>58</v>
      </c>
      <c r="F17" s="22" t="s">
        <v>59</v>
      </c>
    </row>
    <row r="18" spans="1:9" x14ac:dyDescent="0.25">
      <c r="A18" s="57" t="s">
        <v>109</v>
      </c>
      <c r="B18" s="55">
        <v>0</v>
      </c>
      <c r="C18" s="58"/>
      <c r="D18" s="55">
        <v>0</v>
      </c>
      <c r="E18" s="55">
        <v>0</v>
      </c>
      <c r="F18" s="55">
        <v>0</v>
      </c>
    </row>
    <row r="19" spans="1:9" s="6" customFormat="1" ht="15.75" thickBot="1" x14ac:dyDescent="0.3">
      <c r="B19" s="19"/>
      <c r="C19" s="19"/>
      <c r="D19" s="19"/>
      <c r="E19" s="19"/>
      <c r="F19" s="19"/>
    </row>
    <row r="20" spans="1:9" s="27" customFormat="1" ht="30.75" thickBot="1" x14ac:dyDescent="0.3">
      <c r="A20" s="23" t="s">
        <v>7</v>
      </c>
      <c r="B20" s="24" t="s">
        <v>60</v>
      </c>
      <c r="C20" s="25" t="s">
        <v>65</v>
      </c>
      <c r="D20" s="25" t="s">
        <v>66</v>
      </c>
      <c r="E20" s="25" t="s">
        <v>61</v>
      </c>
      <c r="F20" s="26" t="s">
        <v>62</v>
      </c>
    </row>
    <row r="21" spans="1:9" x14ac:dyDescent="0.25">
      <c r="A21" s="57" t="s">
        <v>109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</row>
    <row r="22" spans="1:9" s="6" customFormat="1" ht="15.75" thickBot="1" x14ac:dyDescent="0.3">
      <c r="B22" s="19"/>
      <c r="C22" s="19"/>
      <c r="D22" s="19"/>
      <c r="E22" s="19"/>
      <c r="F22" s="19"/>
    </row>
    <row r="23" spans="1:9" s="6" customFormat="1" x14ac:dyDescent="0.25">
      <c r="A23" s="9" t="s">
        <v>8</v>
      </c>
      <c r="B23" s="10" t="s">
        <v>63</v>
      </c>
      <c r="C23" s="11" t="s">
        <v>64</v>
      </c>
      <c r="D23" s="11"/>
      <c r="E23" s="11" t="s">
        <v>122</v>
      </c>
      <c r="F23" s="12" t="s">
        <v>69</v>
      </c>
    </row>
    <row r="24" spans="1:9" s="6" customFormat="1" ht="15.75" thickBot="1" x14ac:dyDescent="0.3">
      <c r="A24" s="9"/>
      <c r="B24" s="16" t="s">
        <v>118</v>
      </c>
      <c r="C24" s="17"/>
      <c r="D24" s="17"/>
      <c r="E24" s="17" t="s">
        <v>123</v>
      </c>
      <c r="F24" s="18"/>
    </row>
    <row r="25" spans="1:9" ht="18" customHeight="1" x14ac:dyDescent="0.25">
      <c r="A25" s="57" t="s">
        <v>109</v>
      </c>
      <c r="B25" s="55">
        <v>0</v>
      </c>
      <c r="C25" s="55">
        <v>0</v>
      </c>
      <c r="D25" s="58"/>
      <c r="E25" s="55">
        <v>0</v>
      </c>
      <c r="F25" s="55">
        <v>0</v>
      </c>
    </row>
    <row r="26" spans="1:9" s="6" customFormat="1" ht="15.75" thickBot="1" x14ac:dyDescent="0.3">
      <c r="B26" s="19"/>
      <c r="C26" s="19"/>
      <c r="D26" s="19"/>
      <c r="E26" s="19"/>
      <c r="F26" s="19"/>
    </row>
    <row r="27" spans="1:9" s="6" customFormat="1" x14ac:dyDescent="0.25">
      <c r="A27" s="9" t="s">
        <v>73</v>
      </c>
      <c r="B27" s="10" t="s">
        <v>70</v>
      </c>
      <c r="C27" s="11"/>
      <c r="D27" s="11" t="s">
        <v>14</v>
      </c>
      <c r="E27" s="11" t="s">
        <v>71</v>
      </c>
      <c r="F27" s="12"/>
    </row>
    <row r="28" spans="1:9" s="6" customFormat="1" ht="15.75" thickBot="1" x14ac:dyDescent="0.3">
      <c r="B28" s="16" t="s">
        <v>15</v>
      </c>
      <c r="C28" s="17"/>
      <c r="D28" s="17"/>
      <c r="E28" s="17"/>
      <c r="F28" s="18"/>
    </row>
    <row r="29" spans="1:9" x14ac:dyDescent="0.25">
      <c r="A29" s="57" t="s">
        <v>109</v>
      </c>
      <c r="B29" s="55">
        <v>0</v>
      </c>
      <c r="C29" s="58"/>
      <c r="D29" s="55">
        <v>0</v>
      </c>
      <c r="E29" s="55">
        <v>0</v>
      </c>
      <c r="F29" s="58"/>
    </row>
    <row r="30" spans="1:9" s="6" customFormat="1" x14ac:dyDescent="0.25">
      <c r="B30" s="19"/>
      <c r="C30" s="19"/>
      <c r="D30" s="19"/>
      <c r="E30" s="19"/>
      <c r="F30" s="19"/>
    </row>
    <row r="31" spans="1:9" s="6" customFormat="1" x14ac:dyDescent="0.25">
      <c r="B31" s="19"/>
      <c r="C31" s="19"/>
      <c r="D31" s="19"/>
      <c r="E31" s="19"/>
      <c r="F31" s="19"/>
      <c r="H31" s="6" t="s">
        <v>13</v>
      </c>
    </row>
    <row r="32" spans="1:9" s="6" customFormat="1" x14ac:dyDescent="0.25">
      <c r="A32" s="28" t="s">
        <v>74</v>
      </c>
      <c r="B32" s="29">
        <f>B25+B21+B15+B10+B29</f>
        <v>0</v>
      </c>
      <c r="C32" s="29">
        <f>C25+C21+C15+C10+C29</f>
        <v>0</v>
      </c>
      <c r="D32" s="29">
        <f>D25+D21+D15+D10+D29</f>
        <v>0</v>
      </c>
      <c r="E32" s="29">
        <f>E25+E21+E15+E10+E29</f>
        <v>0</v>
      </c>
      <c r="F32" s="30">
        <f>F25+F21+F15+F10+F29</f>
        <v>0</v>
      </c>
      <c r="H32" s="6">
        <f>SUM(B32:G32)</f>
        <v>0</v>
      </c>
      <c r="I32" s="6" t="s">
        <v>124</v>
      </c>
    </row>
    <row r="33" spans="1:12" s="6" customFormat="1" hidden="1" x14ac:dyDescent="0.25">
      <c r="A33" s="31" t="s">
        <v>10</v>
      </c>
      <c r="B33" s="32">
        <v>0</v>
      </c>
      <c r="C33" s="32">
        <v>10</v>
      </c>
      <c r="D33" s="32">
        <v>20</v>
      </c>
      <c r="E33" s="32">
        <v>30</v>
      </c>
      <c r="F33" s="33">
        <v>50</v>
      </c>
    </row>
    <row r="34" spans="1:12" s="6" customFormat="1" hidden="1" x14ac:dyDescent="0.25">
      <c r="A34" s="31" t="s">
        <v>12</v>
      </c>
      <c r="B34" s="32">
        <f>B33*B32</f>
        <v>0</v>
      </c>
      <c r="C34" s="32">
        <f>C33*C32</f>
        <v>0</v>
      </c>
      <c r="D34" s="32">
        <f>D33*D32</f>
        <v>0</v>
      </c>
      <c r="E34" s="32">
        <f>E33*E32</f>
        <v>0</v>
      </c>
      <c r="F34" s="33">
        <f>F33*F32</f>
        <v>0</v>
      </c>
    </row>
    <row r="35" spans="1:12" s="6" customFormat="1" hidden="1" x14ac:dyDescent="0.25">
      <c r="A35" s="31"/>
      <c r="B35" s="32"/>
      <c r="C35" s="32"/>
      <c r="D35" s="32"/>
      <c r="E35" s="32"/>
      <c r="F35" s="33"/>
    </row>
    <row r="36" spans="1:12" s="6" customFormat="1" hidden="1" x14ac:dyDescent="0.25">
      <c r="A36" s="34" t="s">
        <v>35</v>
      </c>
      <c r="B36" s="35">
        <f>B34+C34+D34+E34+F34</f>
        <v>0</v>
      </c>
      <c r="C36" s="32"/>
      <c r="D36" s="32"/>
      <c r="E36" s="32"/>
      <c r="F36" s="33"/>
    </row>
    <row r="37" spans="1:12" s="6" customFormat="1" hidden="1" x14ac:dyDescent="0.25">
      <c r="A37" s="34" t="s">
        <v>75</v>
      </c>
      <c r="B37" s="32"/>
      <c r="C37" s="32"/>
      <c r="D37" s="32"/>
      <c r="E37" s="32"/>
      <c r="F37" s="33"/>
    </row>
    <row r="38" spans="1:12" s="6" customFormat="1" hidden="1" x14ac:dyDescent="0.25">
      <c r="A38" s="31"/>
      <c r="B38" s="32"/>
      <c r="C38" s="32"/>
      <c r="D38" s="32"/>
      <c r="E38" s="32"/>
      <c r="F38" s="33"/>
    </row>
    <row r="39" spans="1:12" s="6" customFormat="1" hidden="1" x14ac:dyDescent="0.25">
      <c r="A39" s="34" t="s">
        <v>33</v>
      </c>
      <c r="B39" s="35">
        <f>E10+F10+E15+F15+F18+E21+F21+E25+F25+D21</f>
        <v>0</v>
      </c>
      <c r="C39" s="32"/>
      <c r="D39" s="32"/>
      <c r="E39" s="32"/>
      <c r="F39" s="33"/>
    </row>
    <row r="40" spans="1:12" s="6" customFormat="1" hidden="1" x14ac:dyDescent="0.25">
      <c r="A40" s="36" t="s">
        <v>76</v>
      </c>
      <c r="B40" s="37">
        <f>100*(F10+F15+F18+F21+F25)+33*(E10+E15+E18+E21+E25)+25*(D21)</f>
        <v>0</v>
      </c>
      <c r="C40" s="38"/>
      <c r="D40" s="38"/>
      <c r="E40" s="38"/>
      <c r="F40" s="39"/>
    </row>
    <row r="41" spans="1:12" s="6" customFormat="1" x14ac:dyDescent="0.25"/>
    <row r="42" spans="1:12" s="6" customFormat="1" x14ac:dyDescent="0.25"/>
    <row r="43" spans="1:12" s="6" customFormat="1" x14ac:dyDescent="0.25"/>
    <row r="44" spans="1:12" s="6" customFormat="1" x14ac:dyDescent="0.25"/>
    <row r="45" spans="1:12" s="6" customFormat="1" ht="18.75" x14ac:dyDescent="0.3">
      <c r="A45" s="8" t="s">
        <v>34</v>
      </c>
    </row>
    <row r="46" spans="1:12" s="6" customFormat="1" ht="30" x14ac:dyDescent="0.25">
      <c r="A46" s="27" t="s">
        <v>77</v>
      </c>
      <c r="B46" s="40" t="s">
        <v>81</v>
      </c>
      <c r="C46" s="40" t="s">
        <v>83</v>
      </c>
      <c r="D46" s="40" t="s">
        <v>82</v>
      </c>
      <c r="E46" s="40" t="s">
        <v>84</v>
      </c>
      <c r="F46" s="40"/>
      <c r="G46" s="27"/>
      <c r="I46" s="27"/>
      <c r="J46" s="27"/>
      <c r="K46" s="27"/>
      <c r="L46" s="27"/>
    </row>
    <row r="47" spans="1:12" x14ac:dyDescent="0.25">
      <c r="B47" s="55">
        <v>0</v>
      </c>
      <c r="C47" s="55">
        <v>0</v>
      </c>
      <c r="D47" s="55">
        <v>0</v>
      </c>
      <c r="E47" s="55">
        <v>30</v>
      </c>
      <c r="F47" s="56"/>
      <c r="G47" s="54" t="s">
        <v>17</v>
      </c>
    </row>
    <row r="48" spans="1:12" s="6" customFormat="1" x14ac:dyDescent="0.25">
      <c r="A48" s="6" t="s">
        <v>78</v>
      </c>
      <c r="B48" s="19" t="s">
        <v>85</v>
      </c>
      <c r="C48" s="19" t="s">
        <v>110</v>
      </c>
      <c r="D48" s="19" t="s">
        <v>86</v>
      </c>
      <c r="E48" s="19"/>
      <c r="F48" s="19"/>
    </row>
    <row r="49" spans="1:8" x14ac:dyDescent="0.25">
      <c r="B49" s="55">
        <v>0</v>
      </c>
      <c r="C49" s="55">
        <v>0</v>
      </c>
      <c r="D49" s="55">
        <v>0</v>
      </c>
      <c r="E49" s="64"/>
      <c r="F49" s="56"/>
      <c r="G49" s="54" t="s">
        <v>20</v>
      </c>
    </row>
    <row r="50" spans="1:8" s="6" customFormat="1" x14ac:dyDescent="0.25">
      <c r="A50" s="6" t="s">
        <v>79</v>
      </c>
      <c r="B50" s="19" t="s">
        <v>87</v>
      </c>
      <c r="C50" s="19" t="s">
        <v>88</v>
      </c>
      <c r="D50" s="19" t="s">
        <v>89</v>
      </c>
      <c r="E50" s="19" t="s">
        <v>90</v>
      </c>
      <c r="F50" s="19"/>
    </row>
    <row r="51" spans="1:8" x14ac:dyDescent="0.25">
      <c r="B51" s="55">
        <v>0</v>
      </c>
      <c r="C51" s="55">
        <v>0</v>
      </c>
      <c r="D51" s="55">
        <v>0</v>
      </c>
      <c r="E51" s="55">
        <v>0</v>
      </c>
      <c r="F51" s="56"/>
      <c r="G51" s="54" t="s">
        <v>20</v>
      </c>
    </row>
    <row r="52" spans="1:8" s="6" customFormat="1" x14ac:dyDescent="0.25">
      <c r="A52" s="6" t="s">
        <v>80</v>
      </c>
      <c r="B52" s="19" t="s">
        <v>91</v>
      </c>
      <c r="C52" s="19" t="s">
        <v>111</v>
      </c>
      <c r="D52" s="19" t="s">
        <v>92</v>
      </c>
      <c r="E52" s="19" t="s">
        <v>93</v>
      </c>
      <c r="F52" s="19"/>
    </row>
    <row r="53" spans="1:8" x14ac:dyDescent="0.25">
      <c r="B53" s="55">
        <v>0</v>
      </c>
      <c r="C53" s="55">
        <v>0</v>
      </c>
      <c r="D53" s="55">
        <v>0</v>
      </c>
      <c r="E53" s="55">
        <v>0</v>
      </c>
      <c r="F53" s="56"/>
      <c r="G53" s="54" t="s">
        <v>18</v>
      </c>
    </row>
    <row r="54" spans="1:8" s="6" customFormat="1" x14ac:dyDescent="0.25">
      <c r="B54" s="19"/>
      <c r="C54" s="19"/>
      <c r="D54" s="19"/>
      <c r="E54" s="19"/>
      <c r="F54" s="19"/>
      <c r="G54" s="6" t="s">
        <v>13</v>
      </c>
    </row>
    <row r="55" spans="1:8" s="6" customFormat="1" x14ac:dyDescent="0.25">
      <c r="A55" s="28" t="s">
        <v>74</v>
      </c>
      <c r="B55" s="41">
        <f>B47+B49+B51+B53</f>
        <v>0</v>
      </c>
      <c r="C55" s="41">
        <f>C47+C49+C51+C53</f>
        <v>0</v>
      </c>
      <c r="D55" s="41">
        <f>D47+D49+D51+D53</f>
        <v>0</v>
      </c>
      <c r="E55" s="42">
        <f>E53+E51</f>
        <v>0</v>
      </c>
      <c r="F55" s="19"/>
      <c r="G55" s="6">
        <f>SUM(B55:F55)</f>
        <v>0</v>
      </c>
      <c r="H55" s="6" t="s">
        <v>126</v>
      </c>
    </row>
    <row r="56" spans="1:8" s="6" customFormat="1" hidden="1" x14ac:dyDescent="0.25">
      <c r="A56" s="31" t="s">
        <v>10</v>
      </c>
      <c r="B56" s="14">
        <f>1000-5*E47</f>
        <v>850</v>
      </c>
      <c r="C56" s="14">
        <f>500-2.5*E47</f>
        <v>425</v>
      </c>
      <c r="D56" s="14">
        <f>200-E47</f>
        <v>170</v>
      </c>
      <c r="E56" s="43">
        <v>0</v>
      </c>
      <c r="F56" s="19"/>
      <c r="G56" s="6" t="s">
        <v>16</v>
      </c>
    </row>
    <row r="57" spans="1:8" s="6" customFormat="1" hidden="1" x14ac:dyDescent="0.25">
      <c r="A57" s="31" t="s">
        <v>12</v>
      </c>
      <c r="B57" s="14">
        <f>B55*B56</f>
        <v>0</v>
      </c>
      <c r="C57" s="14">
        <f>C55*C56</f>
        <v>0</v>
      </c>
      <c r="D57" s="14">
        <f>D55*D56</f>
        <v>0</v>
      </c>
      <c r="E57" s="43">
        <f>E55*E56</f>
        <v>0</v>
      </c>
      <c r="F57" s="19"/>
    </row>
    <row r="58" spans="1:8" s="6" customFormat="1" hidden="1" x14ac:dyDescent="0.25">
      <c r="A58" s="44"/>
      <c r="B58" s="14"/>
      <c r="C58" s="14"/>
      <c r="D58" s="14"/>
      <c r="E58" s="43"/>
      <c r="F58" s="19"/>
    </row>
    <row r="59" spans="1:8" s="6" customFormat="1" hidden="1" x14ac:dyDescent="0.25">
      <c r="A59" s="34" t="s">
        <v>35</v>
      </c>
      <c r="B59" s="14">
        <f>B57+C57+D57+E57</f>
        <v>0</v>
      </c>
      <c r="C59" s="14"/>
      <c r="D59" s="14"/>
      <c r="E59" s="43"/>
      <c r="F59" s="19"/>
    </row>
    <row r="60" spans="1:8" s="6" customFormat="1" hidden="1" x14ac:dyDescent="0.25">
      <c r="A60" s="36" t="s">
        <v>94</v>
      </c>
      <c r="B60" s="45"/>
      <c r="C60" s="45"/>
      <c r="D60" s="45"/>
      <c r="E60" s="46"/>
      <c r="F60" s="19"/>
    </row>
    <row r="61" spans="1:8" s="6" customFormat="1" x14ac:dyDescent="0.25">
      <c r="A61" s="47"/>
      <c r="B61" s="19"/>
      <c r="C61" s="19"/>
      <c r="D61" s="19"/>
      <c r="E61" s="19"/>
      <c r="F61" s="19"/>
    </row>
    <row r="62" spans="1:8" s="6" customFormat="1" x14ac:dyDescent="0.25">
      <c r="B62" s="19"/>
      <c r="C62" s="19"/>
      <c r="D62" s="19"/>
      <c r="E62" s="19"/>
      <c r="F62" s="19"/>
    </row>
    <row r="63" spans="1:8" s="6" customFormat="1" ht="18.75" x14ac:dyDescent="0.3">
      <c r="A63" s="8" t="s">
        <v>95</v>
      </c>
      <c r="B63" s="19"/>
      <c r="C63" s="19"/>
      <c r="D63" s="19"/>
      <c r="E63" s="19"/>
      <c r="F63" s="19"/>
    </row>
    <row r="64" spans="1:8" s="6" customFormat="1" x14ac:dyDescent="0.25">
      <c r="B64" s="19"/>
      <c r="C64" s="19"/>
      <c r="D64" s="19"/>
      <c r="E64" s="19"/>
      <c r="F64" s="19"/>
    </row>
    <row r="65" spans="1:12" s="6" customFormat="1" x14ac:dyDescent="0.25">
      <c r="A65" s="6" t="s">
        <v>96</v>
      </c>
      <c r="B65" s="19" t="s">
        <v>97</v>
      </c>
      <c r="C65" s="19"/>
      <c r="D65" s="19" t="s">
        <v>98</v>
      </c>
      <c r="E65" s="19"/>
      <c r="F65" s="19"/>
    </row>
    <row r="66" spans="1:12" x14ac:dyDescent="0.25">
      <c r="B66" s="55">
        <v>0</v>
      </c>
      <c r="C66" s="56"/>
      <c r="D66" s="55">
        <v>0</v>
      </c>
      <c r="E66" s="56"/>
      <c r="F66" s="56" t="s">
        <v>121</v>
      </c>
    </row>
    <row r="67" spans="1:12" s="6" customFormat="1" x14ac:dyDescent="0.25">
      <c r="A67" s="6" t="s">
        <v>99</v>
      </c>
      <c r="B67" s="19">
        <v>30</v>
      </c>
      <c r="C67" s="19">
        <v>40</v>
      </c>
      <c r="D67" s="19">
        <v>60</v>
      </c>
      <c r="E67" s="19">
        <v>90</v>
      </c>
      <c r="F67" s="19"/>
    </row>
    <row r="68" spans="1:12" x14ac:dyDescent="0.25">
      <c r="B68" s="55">
        <v>0</v>
      </c>
      <c r="C68" s="55">
        <v>0</v>
      </c>
      <c r="D68" s="55">
        <v>0</v>
      </c>
      <c r="E68" s="55">
        <v>0</v>
      </c>
      <c r="F68" s="56" t="s">
        <v>121</v>
      </c>
    </row>
    <row r="69" spans="1:12" s="6" customFormat="1" x14ac:dyDescent="0.25">
      <c r="A69" s="48" t="s">
        <v>100</v>
      </c>
      <c r="B69" s="49" t="s">
        <v>19</v>
      </c>
      <c r="C69" s="49" t="s">
        <v>21</v>
      </c>
      <c r="D69" s="49" t="s">
        <v>22</v>
      </c>
      <c r="E69" s="49" t="s">
        <v>23</v>
      </c>
      <c r="F69" s="49"/>
      <c r="G69" s="48"/>
      <c r="I69" s="48"/>
      <c r="J69" s="48"/>
      <c r="K69" s="48"/>
      <c r="L69" s="48"/>
    </row>
    <row r="70" spans="1:12" x14ac:dyDescent="0.25">
      <c r="B70" s="55">
        <v>0</v>
      </c>
      <c r="C70" s="55">
        <v>0</v>
      </c>
      <c r="D70" s="55">
        <v>0</v>
      </c>
      <c r="E70" s="55">
        <v>0</v>
      </c>
      <c r="F70" s="56" t="s">
        <v>121</v>
      </c>
    </row>
    <row r="71" spans="1:12" s="6" customFormat="1" x14ac:dyDescent="0.25">
      <c r="A71" s="6" t="s">
        <v>101</v>
      </c>
      <c r="B71" s="19" t="s">
        <v>102</v>
      </c>
      <c r="C71" s="19"/>
      <c r="D71" s="19"/>
      <c r="E71" s="19" t="s">
        <v>103</v>
      </c>
      <c r="F71" s="19"/>
    </row>
    <row r="72" spans="1:12" x14ac:dyDescent="0.25">
      <c r="B72" s="55">
        <v>0</v>
      </c>
      <c r="C72" s="56"/>
      <c r="D72" s="56"/>
      <c r="E72" s="55">
        <v>0</v>
      </c>
      <c r="F72" s="56" t="s">
        <v>121</v>
      </c>
    </row>
    <row r="73" spans="1:12" s="6" customFormat="1" x14ac:dyDescent="0.25">
      <c r="A73" s="27" t="s">
        <v>104</v>
      </c>
      <c r="B73" s="40" t="s">
        <v>105</v>
      </c>
      <c r="C73" s="40" t="s">
        <v>106</v>
      </c>
      <c r="D73" s="40" t="s">
        <v>107</v>
      </c>
      <c r="E73" s="40" t="s">
        <v>108</v>
      </c>
      <c r="F73" s="19"/>
    </row>
    <row r="74" spans="1:12" x14ac:dyDescent="0.25">
      <c r="B74" s="55">
        <v>0</v>
      </c>
      <c r="C74" s="55">
        <v>0</v>
      </c>
      <c r="D74" s="55">
        <v>0</v>
      </c>
      <c r="E74" s="55">
        <v>0</v>
      </c>
      <c r="F74" s="56" t="s">
        <v>121</v>
      </c>
    </row>
    <row r="75" spans="1:12" s="6" customFormat="1" x14ac:dyDescent="0.25">
      <c r="B75" s="19"/>
      <c r="C75" s="19"/>
      <c r="D75" s="19"/>
      <c r="E75" s="19"/>
      <c r="F75" s="19"/>
      <c r="G75" s="6" t="s">
        <v>11</v>
      </c>
    </row>
    <row r="76" spans="1:12" s="6" customFormat="1" x14ac:dyDescent="0.25">
      <c r="A76" s="28" t="s">
        <v>74</v>
      </c>
      <c r="B76" s="41">
        <f>B66+B68+B70+B72+B74</f>
        <v>0</v>
      </c>
      <c r="C76" s="41">
        <f>C66+C68+C70+C72+C74</f>
        <v>0</v>
      </c>
      <c r="D76" s="41">
        <f>D66+D68+D70+D72+D74</f>
        <v>0</v>
      </c>
      <c r="E76" s="42">
        <f>E66+E68+E70+E72+E74</f>
        <v>0</v>
      </c>
      <c r="F76" s="19"/>
      <c r="G76" s="6">
        <f>SUM(B76:F76)</f>
        <v>0</v>
      </c>
      <c r="H76" s="6" t="s">
        <v>125</v>
      </c>
    </row>
    <row r="77" spans="1:12" s="6" customFormat="1" hidden="1" x14ac:dyDescent="0.25">
      <c r="A77" s="31" t="s">
        <v>10</v>
      </c>
      <c r="B77" s="14">
        <v>2000</v>
      </c>
      <c r="C77" s="14">
        <v>1250</v>
      </c>
      <c r="D77" s="14">
        <v>750</v>
      </c>
      <c r="E77" s="43">
        <v>0</v>
      </c>
      <c r="F77" s="19"/>
    </row>
    <row r="78" spans="1:12" s="6" customFormat="1" hidden="1" x14ac:dyDescent="0.25">
      <c r="A78" s="31" t="s">
        <v>12</v>
      </c>
      <c r="B78" s="14">
        <f>B76*B77</f>
        <v>0</v>
      </c>
      <c r="C78" s="14">
        <f>C76*C77</f>
        <v>0</v>
      </c>
      <c r="D78" s="14">
        <f>D76*D77</f>
        <v>0</v>
      </c>
      <c r="E78" s="43">
        <f>E76*E77</f>
        <v>0</v>
      </c>
      <c r="F78" s="19"/>
    </row>
    <row r="79" spans="1:12" s="6" customFormat="1" hidden="1" x14ac:dyDescent="0.25">
      <c r="A79" s="44"/>
      <c r="B79" s="50"/>
      <c r="C79" s="14"/>
      <c r="D79" s="14"/>
      <c r="E79" s="43"/>
      <c r="F79" s="19"/>
      <c r="G79" s="19"/>
    </row>
    <row r="80" spans="1:12" s="6" customFormat="1" hidden="1" x14ac:dyDescent="0.25">
      <c r="A80" s="36" t="s">
        <v>35</v>
      </c>
      <c r="B80" s="51">
        <f>B78+C78+D78+E78</f>
        <v>0</v>
      </c>
      <c r="C80" s="52"/>
      <c r="D80" s="52"/>
      <c r="E80" s="53"/>
      <c r="G80" s="6">
        <v>0</v>
      </c>
    </row>
    <row r="81" s="6" customFormat="1" x14ac:dyDescent="0.25"/>
    <row r="82" s="6" customFormat="1" x14ac:dyDescent="0.25"/>
    <row r="83" s="6" customFormat="1" x14ac:dyDescent="0.25"/>
  </sheetData>
  <sheetProtection algorithmName="SHA-512" hashValue="LLDTP0JkCpzDgyUSHdVCP4eKUGjj/XhOtjDKue7Rv+pU8QW8v1gOi/oh/OyuV0lLhof/aD99+tzALoiSMeNaFg==" saltValue="rAsRiB40t907r0xB2+NOmw==" spinCount="100000" sheet="1"/>
  <conditionalFormatting sqref="H32">
    <cfRule type="cellIs" dxfId="8" priority="7" operator="lessThan">
      <formula>100</formula>
    </cfRule>
    <cfRule type="cellIs" dxfId="7" priority="8" operator="greaterThan">
      <formula>100</formula>
    </cfRule>
    <cfRule type="cellIs" dxfId="6" priority="9" operator="equal">
      <formula>100</formula>
    </cfRule>
  </conditionalFormatting>
  <conditionalFormatting sqref="G55">
    <cfRule type="cellIs" dxfId="5" priority="5" operator="lessThan">
      <formula>4</formula>
    </cfRule>
    <cfRule type="cellIs" dxfId="4" priority="6" operator="greaterThan">
      <formula>3</formula>
    </cfRule>
  </conditionalFormatting>
  <conditionalFormatting sqref="G76">
    <cfRule type="cellIs" dxfId="3" priority="1" operator="greaterThan">
      <formula>5</formula>
    </cfRule>
    <cfRule type="cellIs" dxfId="2" priority="2" operator="lessThan">
      <formula>5</formula>
    </cfRule>
    <cfRule type="cellIs" dxfId="1" priority="3" operator="lessThan">
      <formula>4</formula>
    </cfRule>
    <cfRule type="cellIs" dxfId="0" priority="4" operator="greaterThan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443CE9-3C67-43C3-9A51-58B4A8AD73A0}">
          <x14:formula1>
            <xm:f>'drop downs'!$D$2:$D$103</xm:f>
          </x14:formula1>
          <xm:sqref>E47 B10:F10 B15:F15 B18 D18:F18 B21:F21 B25:C25 E25:F25 B29 D29:E29</xm:sqref>
        </x14:dataValidation>
        <x14:dataValidation type="list" allowBlank="1" showInputMessage="1" showErrorMessage="1" xr:uid="{F07C4EAF-A384-4127-8031-C3C0FEE85AEC}">
          <x14:formula1>
            <xm:f>'drop downs'!$F$2:$F$4</xm:f>
          </x14:formula1>
          <xm:sqref>B66 D66 B68:E68 B70:E70 B74:E74 B72 E72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33DB2-325A-4326-96B2-78A10F3214E1}">
  <dimension ref="A1"/>
  <sheetViews>
    <sheetView workbookViewId="0">
      <selection activeCell="E143" sqref="E14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18DC-FC11-4949-8F01-BDB91A7F0254}">
  <sheetPr codeName="Blad8"/>
  <dimension ref="A1:F103"/>
  <sheetViews>
    <sheetView workbookViewId="0">
      <selection activeCell="D3" sqref="D3"/>
    </sheetView>
  </sheetViews>
  <sheetFormatPr defaultRowHeight="15" x14ac:dyDescent="0.25"/>
  <cols>
    <col min="1" max="3" width="9.140625" style="59"/>
    <col min="4" max="6" width="9.140625" style="6"/>
    <col min="7" max="16384" width="9.140625" style="59"/>
  </cols>
  <sheetData>
    <row r="1" spans="1:6" x14ac:dyDescent="0.25">
      <c r="A1" s="59" t="s">
        <v>32</v>
      </c>
      <c r="D1" s="6" t="s">
        <v>119</v>
      </c>
      <c r="F1" s="6" t="s">
        <v>120</v>
      </c>
    </row>
    <row r="3" spans="1:6" x14ac:dyDescent="0.25">
      <c r="D3" s="6">
        <v>0</v>
      </c>
      <c r="F3" s="6">
        <v>1</v>
      </c>
    </row>
    <row r="4" spans="1:6" x14ac:dyDescent="0.25">
      <c r="A4" s="60" t="s">
        <v>112</v>
      </c>
      <c r="D4" s="6">
        <f>D3+1</f>
        <v>1</v>
      </c>
      <c r="F4" s="6">
        <v>0</v>
      </c>
    </row>
    <row r="5" spans="1:6" x14ac:dyDescent="0.25">
      <c r="A5" s="60" t="s">
        <v>113</v>
      </c>
      <c r="D5" s="6">
        <f t="shared" ref="D5:D68" si="0">D4+1</f>
        <v>2</v>
      </c>
    </row>
    <row r="6" spans="1:6" x14ac:dyDescent="0.25">
      <c r="A6" s="60" t="s">
        <v>114</v>
      </c>
      <c r="D6" s="6">
        <f t="shared" si="0"/>
        <v>3</v>
      </c>
    </row>
    <row r="7" spans="1:6" x14ac:dyDescent="0.25">
      <c r="A7" s="60" t="s">
        <v>115</v>
      </c>
      <c r="D7" s="6">
        <f t="shared" si="0"/>
        <v>4</v>
      </c>
    </row>
    <row r="8" spans="1:6" x14ac:dyDescent="0.25">
      <c r="A8" s="60" t="s">
        <v>116</v>
      </c>
      <c r="D8" s="6">
        <f t="shared" si="0"/>
        <v>5</v>
      </c>
    </row>
    <row r="9" spans="1:6" x14ac:dyDescent="0.25">
      <c r="A9" s="60" t="s">
        <v>117</v>
      </c>
      <c r="D9" s="6">
        <f t="shared" si="0"/>
        <v>6</v>
      </c>
    </row>
    <row r="10" spans="1:6" x14ac:dyDescent="0.25">
      <c r="A10" s="61"/>
      <c r="D10" s="6">
        <f t="shared" si="0"/>
        <v>7</v>
      </c>
    </row>
    <row r="11" spans="1:6" x14ac:dyDescent="0.25">
      <c r="A11" s="61"/>
      <c r="D11" s="6">
        <f t="shared" si="0"/>
        <v>8</v>
      </c>
    </row>
    <row r="12" spans="1:6" x14ac:dyDescent="0.25">
      <c r="A12" s="61"/>
      <c r="D12" s="6">
        <f t="shared" si="0"/>
        <v>9</v>
      </c>
    </row>
    <row r="13" spans="1:6" x14ac:dyDescent="0.25">
      <c r="A13" s="61"/>
      <c r="D13" s="6">
        <f t="shared" si="0"/>
        <v>10</v>
      </c>
    </row>
    <row r="14" spans="1:6" x14ac:dyDescent="0.25">
      <c r="A14" s="61"/>
      <c r="D14" s="6">
        <f t="shared" si="0"/>
        <v>11</v>
      </c>
    </row>
    <row r="15" spans="1:6" x14ac:dyDescent="0.25">
      <c r="D15" s="6">
        <f t="shared" si="0"/>
        <v>12</v>
      </c>
    </row>
    <row r="16" spans="1:6" x14ac:dyDescent="0.25">
      <c r="D16" s="6">
        <f t="shared" si="0"/>
        <v>13</v>
      </c>
    </row>
    <row r="17" spans="4:4" x14ac:dyDescent="0.25">
      <c r="D17" s="6">
        <f t="shared" si="0"/>
        <v>14</v>
      </c>
    </row>
    <row r="18" spans="4:4" x14ac:dyDescent="0.25">
      <c r="D18" s="6">
        <f t="shared" si="0"/>
        <v>15</v>
      </c>
    </row>
    <row r="19" spans="4:4" x14ac:dyDescent="0.25">
      <c r="D19" s="6">
        <f t="shared" si="0"/>
        <v>16</v>
      </c>
    </row>
    <row r="20" spans="4:4" x14ac:dyDescent="0.25">
      <c r="D20" s="6">
        <f t="shared" si="0"/>
        <v>17</v>
      </c>
    </row>
    <row r="21" spans="4:4" x14ac:dyDescent="0.25">
      <c r="D21" s="6">
        <f t="shared" si="0"/>
        <v>18</v>
      </c>
    </row>
    <row r="22" spans="4:4" x14ac:dyDescent="0.25">
      <c r="D22" s="6">
        <f t="shared" si="0"/>
        <v>19</v>
      </c>
    </row>
    <row r="23" spans="4:4" x14ac:dyDescent="0.25">
      <c r="D23" s="6">
        <f t="shared" si="0"/>
        <v>20</v>
      </c>
    </row>
    <row r="24" spans="4:4" x14ac:dyDescent="0.25">
      <c r="D24" s="6">
        <f t="shared" si="0"/>
        <v>21</v>
      </c>
    </row>
    <row r="25" spans="4:4" x14ac:dyDescent="0.25">
      <c r="D25" s="6">
        <f t="shared" si="0"/>
        <v>22</v>
      </c>
    </row>
    <row r="26" spans="4:4" x14ac:dyDescent="0.25">
      <c r="D26" s="6">
        <f t="shared" si="0"/>
        <v>23</v>
      </c>
    </row>
    <row r="27" spans="4:4" x14ac:dyDescent="0.25">
      <c r="D27" s="6">
        <f t="shared" si="0"/>
        <v>24</v>
      </c>
    </row>
    <row r="28" spans="4:4" x14ac:dyDescent="0.25">
      <c r="D28" s="6">
        <f t="shared" si="0"/>
        <v>25</v>
      </c>
    </row>
    <row r="29" spans="4:4" x14ac:dyDescent="0.25">
      <c r="D29" s="6">
        <f t="shared" si="0"/>
        <v>26</v>
      </c>
    </row>
    <row r="30" spans="4:4" x14ac:dyDescent="0.25">
      <c r="D30" s="6">
        <f t="shared" si="0"/>
        <v>27</v>
      </c>
    </row>
    <row r="31" spans="4:4" x14ac:dyDescent="0.25">
      <c r="D31" s="6">
        <f t="shared" si="0"/>
        <v>28</v>
      </c>
    </row>
    <row r="32" spans="4:4" x14ac:dyDescent="0.25">
      <c r="D32" s="6">
        <f t="shared" si="0"/>
        <v>29</v>
      </c>
    </row>
    <row r="33" spans="4:4" x14ac:dyDescent="0.25">
      <c r="D33" s="6">
        <f t="shared" si="0"/>
        <v>30</v>
      </c>
    </row>
    <row r="34" spans="4:4" x14ac:dyDescent="0.25">
      <c r="D34" s="6">
        <f t="shared" si="0"/>
        <v>31</v>
      </c>
    </row>
    <row r="35" spans="4:4" x14ac:dyDescent="0.25">
      <c r="D35" s="6">
        <f t="shared" si="0"/>
        <v>32</v>
      </c>
    </row>
    <row r="36" spans="4:4" x14ac:dyDescent="0.25">
      <c r="D36" s="6">
        <f t="shared" si="0"/>
        <v>33</v>
      </c>
    </row>
    <row r="37" spans="4:4" x14ac:dyDescent="0.25">
      <c r="D37" s="6">
        <f t="shared" si="0"/>
        <v>34</v>
      </c>
    </row>
    <row r="38" spans="4:4" x14ac:dyDescent="0.25">
      <c r="D38" s="6">
        <f t="shared" si="0"/>
        <v>35</v>
      </c>
    </row>
    <row r="39" spans="4:4" x14ac:dyDescent="0.25">
      <c r="D39" s="6">
        <f t="shared" si="0"/>
        <v>36</v>
      </c>
    </row>
    <row r="40" spans="4:4" x14ac:dyDescent="0.25">
      <c r="D40" s="6">
        <f t="shared" si="0"/>
        <v>37</v>
      </c>
    </row>
    <row r="41" spans="4:4" x14ac:dyDescent="0.25">
      <c r="D41" s="6">
        <f t="shared" si="0"/>
        <v>38</v>
      </c>
    </row>
    <row r="42" spans="4:4" x14ac:dyDescent="0.25">
      <c r="D42" s="6">
        <f t="shared" si="0"/>
        <v>39</v>
      </c>
    </row>
    <row r="43" spans="4:4" x14ac:dyDescent="0.25">
      <c r="D43" s="6">
        <f t="shared" si="0"/>
        <v>40</v>
      </c>
    </row>
    <row r="44" spans="4:4" x14ac:dyDescent="0.25">
      <c r="D44" s="6">
        <f t="shared" si="0"/>
        <v>41</v>
      </c>
    </row>
    <row r="45" spans="4:4" x14ac:dyDescent="0.25">
      <c r="D45" s="6">
        <f t="shared" si="0"/>
        <v>42</v>
      </c>
    </row>
    <row r="46" spans="4:4" x14ac:dyDescent="0.25">
      <c r="D46" s="6">
        <f t="shared" si="0"/>
        <v>43</v>
      </c>
    </row>
    <row r="47" spans="4:4" x14ac:dyDescent="0.25">
      <c r="D47" s="6">
        <f t="shared" si="0"/>
        <v>44</v>
      </c>
    </row>
    <row r="48" spans="4:4" x14ac:dyDescent="0.25">
      <c r="D48" s="6">
        <f t="shared" si="0"/>
        <v>45</v>
      </c>
    </row>
    <row r="49" spans="4:4" x14ac:dyDescent="0.25">
      <c r="D49" s="6">
        <f t="shared" si="0"/>
        <v>46</v>
      </c>
    </row>
    <row r="50" spans="4:4" x14ac:dyDescent="0.25">
      <c r="D50" s="6">
        <f t="shared" si="0"/>
        <v>47</v>
      </c>
    </row>
    <row r="51" spans="4:4" x14ac:dyDescent="0.25">
      <c r="D51" s="6">
        <f t="shared" si="0"/>
        <v>48</v>
      </c>
    </row>
    <row r="52" spans="4:4" x14ac:dyDescent="0.25">
      <c r="D52" s="6">
        <f t="shared" si="0"/>
        <v>49</v>
      </c>
    </row>
    <row r="53" spans="4:4" x14ac:dyDescent="0.25">
      <c r="D53" s="6">
        <f t="shared" si="0"/>
        <v>50</v>
      </c>
    </row>
    <row r="54" spans="4:4" x14ac:dyDescent="0.25">
      <c r="D54" s="6">
        <f t="shared" si="0"/>
        <v>51</v>
      </c>
    </row>
    <row r="55" spans="4:4" x14ac:dyDescent="0.25">
      <c r="D55" s="6">
        <f t="shared" si="0"/>
        <v>52</v>
      </c>
    </row>
    <row r="56" spans="4:4" x14ac:dyDescent="0.25">
      <c r="D56" s="6">
        <f t="shared" si="0"/>
        <v>53</v>
      </c>
    </row>
    <row r="57" spans="4:4" x14ac:dyDescent="0.25">
      <c r="D57" s="6">
        <f t="shared" si="0"/>
        <v>54</v>
      </c>
    </row>
    <row r="58" spans="4:4" x14ac:dyDescent="0.25">
      <c r="D58" s="6">
        <f t="shared" si="0"/>
        <v>55</v>
      </c>
    </row>
    <row r="59" spans="4:4" x14ac:dyDescent="0.25">
      <c r="D59" s="6">
        <f t="shared" si="0"/>
        <v>56</v>
      </c>
    </row>
    <row r="60" spans="4:4" x14ac:dyDescent="0.25">
      <c r="D60" s="6">
        <f t="shared" si="0"/>
        <v>57</v>
      </c>
    </row>
    <row r="61" spans="4:4" x14ac:dyDescent="0.25">
      <c r="D61" s="6">
        <f t="shared" si="0"/>
        <v>58</v>
      </c>
    </row>
    <row r="62" spans="4:4" x14ac:dyDescent="0.25">
      <c r="D62" s="6">
        <f t="shared" si="0"/>
        <v>59</v>
      </c>
    </row>
    <row r="63" spans="4:4" x14ac:dyDescent="0.25">
      <c r="D63" s="6">
        <f t="shared" si="0"/>
        <v>60</v>
      </c>
    </row>
    <row r="64" spans="4:4" x14ac:dyDescent="0.25">
      <c r="D64" s="6">
        <f t="shared" si="0"/>
        <v>61</v>
      </c>
    </row>
    <row r="65" spans="4:4" x14ac:dyDescent="0.25">
      <c r="D65" s="6">
        <f t="shared" si="0"/>
        <v>62</v>
      </c>
    </row>
    <row r="66" spans="4:4" x14ac:dyDescent="0.25">
      <c r="D66" s="6">
        <f t="shared" si="0"/>
        <v>63</v>
      </c>
    </row>
    <row r="67" spans="4:4" x14ac:dyDescent="0.25">
      <c r="D67" s="6">
        <f t="shared" si="0"/>
        <v>64</v>
      </c>
    </row>
    <row r="68" spans="4:4" x14ac:dyDescent="0.25">
      <c r="D68" s="6">
        <f t="shared" si="0"/>
        <v>65</v>
      </c>
    </row>
    <row r="69" spans="4:4" x14ac:dyDescent="0.25">
      <c r="D69" s="6">
        <f t="shared" ref="D69:D103" si="1">D68+1</f>
        <v>66</v>
      </c>
    </row>
    <row r="70" spans="4:4" x14ac:dyDescent="0.25">
      <c r="D70" s="6">
        <f t="shared" si="1"/>
        <v>67</v>
      </c>
    </row>
    <row r="71" spans="4:4" x14ac:dyDescent="0.25">
      <c r="D71" s="6">
        <f t="shared" si="1"/>
        <v>68</v>
      </c>
    </row>
    <row r="72" spans="4:4" x14ac:dyDescent="0.25">
      <c r="D72" s="6">
        <f t="shared" si="1"/>
        <v>69</v>
      </c>
    </row>
    <row r="73" spans="4:4" x14ac:dyDescent="0.25">
      <c r="D73" s="6">
        <f t="shared" si="1"/>
        <v>70</v>
      </c>
    </row>
    <row r="74" spans="4:4" x14ac:dyDescent="0.25">
      <c r="D74" s="6">
        <f t="shared" si="1"/>
        <v>71</v>
      </c>
    </row>
    <row r="75" spans="4:4" x14ac:dyDescent="0.25">
      <c r="D75" s="6">
        <f t="shared" si="1"/>
        <v>72</v>
      </c>
    </row>
    <row r="76" spans="4:4" x14ac:dyDescent="0.25">
      <c r="D76" s="6">
        <f t="shared" si="1"/>
        <v>73</v>
      </c>
    </row>
    <row r="77" spans="4:4" x14ac:dyDescent="0.25">
      <c r="D77" s="6">
        <f t="shared" si="1"/>
        <v>74</v>
      </c>
    </row>
    <row r="78" spans="4:4" x14ac:dyDescent="0.25">
      <c r="D78" s="6">
        <f t="shared" si="1"/>
        <v>75</v>
      </c>
    </row>
    <row r="79" spans="4:4" x14ac:dyDescent="0.25">
      <c r="D79" s="6">
        <f t="shared" si="1"/>
        <v>76</v>
      </c>
    </row>
    <row r="80" spans="4:4" x14ac:dyDescent="0.25">
      <c r="D80" s="6">
        <f t="shared" si="1"/>
        <v>77</v>
      </c>
    </row>
    <row r="81" spans="4:4" x14ac:dyDescent="0.25">
      <c r="D81" s="6">
        <f t="shared" si="1"/>
        <v>78</v>
      </c>
    </row>
    <row r="82" spans="4:4" x14ac:dyDescent="0.25">
      <c r="D82" s="6">
        <f t="shared" si="1"/>
        <v>79</v>
      </c>
    </row>
    <row r="83" spans="4:4" x14ac:dyDescent="0.25">
      <c r="D83" s="6">
        <f t="shared" si="1"/>
        <v>80</v>
      </c>
    </row>
    <row r="84" spans="4:4" x14ac:dyDescent="0.25">
      <c r="D84" s="6">
        <f t="shared" si="1"/>
        <v>81</v>
      </c>
    </row>
    <row r="85" spans="4:4" x14ac:dyDescent="0.25">
      <c r="D85" s="6">
        <f t="shared" si="1"/>
        <v>82</v>
      </c>
    </row>
    <row r="86" spans="4:4" x14ac:dyDescent="0.25">
      <c r="D86" s="6">
        <f t="shared" si="1"/>
        <v>83</v>
      </c>
    </row>
    <row r="87" spans="4:4" x14ac:dyDescent="0.25">
      <c r="D87" s="6">
        <f t="shared" si="1"/>
        <v>84</v>
      </c>
    </row>
    <row r="88" spans="4:4" x14ac:dyDescent="0.25">
      <c r="D88" s="6">
        <f t="shared" si="1"/>
        <v>85</v>
      </c>
    </row>
    <row r="89" spans="4:4" x14ac:dyDescent="0.25">
      <c r="D89" s="6">
        <f t="shared" si="1"/>
        <v>86</v>
      </c>
    </row>
    <row r="90" spans="4:4" x14ac:dyDescent="0.25">
      <c r="D90" s="6">
        <f t="shared" si="1"/>
        <v>87</v>
      </c>
    </row>
    <row r="91" spans="4:4" x14ac:dyDescent="0.25">
      <c r="D91" s="6">
        <f t="shared" si="1"/>
        <v>88</v>
      </c>
    </row>
    <row r="92" spans="4:4" x14ac:dyDescent="0.25">
      <c r="D92" s="6">
        <f t="shared" si="1"/>
        <v>89</v>
      </c>
    </row>
    <row r="93" spans="4:4" x14ac:dyDescent="0.25">
      <c r="D93" s="6">
        <f t="shared" si="1"/>
        <v>90</v>
      </c>
    </row>
    <row r="94" spans="4:4" x14ac:dyDescent="0.25">
      <c r="D94" s="6">
        <f t="shared" si="1"/>
        <v>91</v>
      </c>
    </row>
    <row r="95" spans="4:4" x14ac:dyDescent="0.25">
      <c r="D95" s="6">
        <f t="shared" si="1"/>
        <v>92</v>
      </c>
    </row>
    <row r="96" spans="4:4" x14ac:dyDescent="0.25">
      <c r="D96" s="6">
        <f t="shared" si="1"/>
        <v>93</v>
      </c>
    </row>
    <row r="97" spans="4:4" x14ac:dyDescent="0.25">
      <c r="D97" s="6">
        <f t="shared" si="1"/>
        <v>94</v>
      </c>
    </row>
    <row r="98" spans="4:4" x14ac:dyDescent="0.25">
      <c r="D98" s="6">
        <f t="shared" si="1"/>
        <v>95</v>
      </c>
    </row>
    <row r="99" spans="4:4" x14ac:dyDescent="0.25">
      <c r="D99" s="6">
        <f t="shared" si="1"/>
        <v>96</v>
      </c>
    </row>
    <row r="100" spans="4:4" x14ac:dyDescent="0.25">
      <c r="D100" s="6">
        <f t="shared" si="1"/>
        <v>97</v>
      </c>
    </row>
    <row r="101" spans="4:4" x14ac:dyDescent="0.25">
      <c r="D101" s="6">
        <f t="shared" si="1"/>
        <v>98</v>
      </c>
    </row>
    <row r="102" spans="4:4" x14ac:dyDescent="0.25">
      <c r="D102" s="6">
        <f t="shared" si="1"/>
        <v>99</v>
      </c>
    </row>
    <row r="103" spans="4:4" x14ac:dyDescent="0.25">
      <c r="D103" s="6">
        <f t="shared" si="1"/>
        <v>100</v>
      </c>
    </row>
  </sheetData>
  <sheetProtection algorithmName="SHA-512" hashValue="a148BrhAgXgd/y8X2nUNwNWWsTp5ntqUktC8d1dYmqkxNmm1Xn0IOeW4UzNqe+tlnCJQkq2DlRFxhyMnooy4PQ==" saltValue="XAPr9vEWvPT6s+8+OkFvFQ==" spinCount="100000" sheet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Identifier</vt:lpstr>
      <vt:lpstr>Product 1</vt:lpstr>
      <vt:lpstr>Product 2</vt:lpstr>
      <vt:lpstr>Product 3</vt:lpstr>
      <vt:lpstr>Product 4</vt:lpstr>
      <vt:lpstr>Product 5</vt:lpstr>
      <vt:lpstr>Handleiding</vt:lpstr>
      <vt:lpstr>drop 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Herder, M. den (Michiel)</cp:lastModifiedBy>
  <dcterms:created xsi:type="dcterms:W3CDTF">2021-04-14T19:33:13Z</dcterms:created>
  <dcterms:modified xsi:type="dcterms:W3CDTF">2021-12-01T10:47:26Z</dcterms:modified>
</cp:coreProperties>
</file>