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8_{95DE323A-0084-4751-9197-5B5886048969}" xr6:coauthVersionLast="47" xr6:coauthVersionMax="47" xr10:uidLastSave="{00000000-0000-0000-0000-000000000000}"/>
  <bookViews>
    <workbookView xWindow="-120" yWindow="-120" windowWidth="29040" windowHeight="15840" tabRatio="935" xr2:uid="{B1441EC8-7398-41ED-9B83-C0943BF73E08}"/>
  </bookViews>
  <sheets>
    <sheet name="Introductie" sheetId="17" r:id="rId1"/>
    <sheet name="1. Aansl. dump &amp; auditfile" sheetId="1" r:id="rId2"/>
    <sheet name="1.1 Crediteurendump" sheetId="2" r:id="rId3"/>
    <sheet name="1.2 Auditfile" sheetId="12" r:id="rId4"/>
    <sheet name="2. Analyse crediteurenkaarten" sheetId="14" r:id="rId5"/>
    <sheet name="2.1 Legenda Crediteurendump" sheetId="15" r:id="rId6"/>
    <sheet name="3. Analyse risico opdrachten" sheetId="13" r:id="rId7"/>
    <sheet name="3.1 Reguliere inkopen" sheetId="4" r:id="rId8"/>
    <sheet name="3.2 Inbesteding" sheetId="5" r:id="rId9"/>
    <sheet name="3.3 Subsidies" sheetId="6" r:id="rId10"/>
    <sheet name="3.4 Niet aanbestedingsplichtig" sheetId="8" r:id="rId11"/>
  </sheets>
  <definedNames>
    <definedName name="_xlnm._FilterDatabase" localSheetId="2" hidden="1">'1.1 Crediteurendump'!$A$1:$P$3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 r="I3" i="2"/>
  <c r="D11" i="1" l="1"/>
  <c r="D12" i="1"/>
  <c r="D13" i="1"/>
  <c r="D14" i="1"/>
  <c r="F14" i="1" l="1"/>
  <c r="F13" i="1"/>
  <c r="F12" i="1"/>
  <c r="F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tc={C3E8D464-3370-4BF7-85CD-D274E4D61BB0}</author>
    <author>tc={31514C0D-2E59-4958-9999-062B8FA03C21}</author>
    <author>tc={7380031D-44CA-4AB7-B8AE-342C256B6FAF}</author>
    <author>tc={E409B590-F9E5-4EE9-88E4-6A4283B4AFBE}</author>
    <author>tc={7DBB8B2F-8A52-4D56-8C9D-C767A522B35E}</author>
    <author>tc={86502CEA-E081-43AA-97F3-E2BB40F9D453}</author>
    <author>tc={AC0BEE9E-57BC-4AF3-81D4-5B05336EBE48}</author>
    <author>tc={CC9B4978-6CE7-4492-B4E2-307BE44E46C0}</author>
    <author>tc={4B635288-3F6D-46B0-A2B3-C73B9911E996}</author>
    <author>tc={633BB903-A137-4729-84E3-3F27F17692D9}</author>
    <author>tc={5903EE6C-31B0-424F-BAB6-7738DCF36FCC}</author>
    <author>tc={CCCA40EF-05D4-41A7-B969-30910599798E}</author>
    <author>tc={35F67719-ECF3-44FB-AB1C-B41BCC7212AA}</author>
    <author>tc={7276861F-2663-492F-B8AB-6B4954448DA4}</author>
    <author>tc={90C753DD-7491-47C0-9CBE-92A5EF128483}</author>
    <author>tc={E2169A31-DA37-492F-83C5-14D1E77444D6}</author>
  </authors>
  <commentList>
    <comment ref="M15" authorId="0" shapeId="0" xr:uid="{C3E8D464-3370-4BF7-85CD-D274E4D61BB0}">
      <text>
        <t>[Opmerkingenthread]
U kunt deze opmerkingenthread lezen in uw versie van Excel. Eventuele wijzigingen aan de thread gaan echter verloren als het bestand wordt geopend in een nieuwere versie van Excel. Meer informatie: https://go.microsoft.com/fwlink/?linkid=870924
Opmerking:
    In deze kolom wordt het projectnummer ingevuld, zoals toegekend in de analyse van de crediteurenkaarten.</t>
      </text>
    </comment>
    <comment ref="P15" authorId="1" shapeId="0" xr:uid="{31514C0D-2E59-4958-9999-062B8FA03C21}">
      <text>
        <t>[Opmerkingenthread]
U kunt deze opmerkingenthread lezen in uw versie van Excel. Eventuele wijzigingen aan de thread gaan echter verloren als het bestand wordt geopend in een nieuwere versie van Excel. Meer informatie: https://go.microsoft.com/fwlink/?linkid=870924
Opmerking:
    In deze kolom dient de CPV code ingevuld te worden welke gebruikt is door de aanbestedende dienst om de opdracht in de markt te zetten.</t>
      </text>
    </comment>
    <comment ref="Q15" authorId="2" shapeId="0" xr:uid="{7380031D-44CA-4AB7-B8AE-342C256B6FAF}">
      <text>
        <t>[Opmerkingenthread]
U kunt deze opmerkingenthread lezen in uw versie van Excel. Eventuele wijzigingen aan de thread gaan echter verloren als het bestand wordt geopend in een nieuwere versie van Excel. Meer informatie: https://go.microsoft.com/fwlink/?linkid=870924
Opmerking:
    Komt de gehanteerde CPV code overeen met de inhoud van de opdracht?</t>
      </text>
    </comment>
    <comment ref="R15" authorId="3" shapeId="0" xr:uid="{E409B590-F9E5-4EE9-88E4-6A4283B4AFBE}">
      <text>
        <t>[Opmerkingenthread]
U kunt deze opmerkingenthread lezen in uw versie van Excel. Eventuele wijzigingen aan de thread gaan echter verloren als het bestand wordt geopend in een nieuwere versie van Excel. Meer informatie: https://go.microsoft.com/fwlink/?linkid=870924
Opmerking:
    Wat is de aard van de opdracht? Betreft het een werk, levering of een dienst? Of betreft het een ander speciaal type opdracht?</t>
      </text>
    </comment>
    <comment ref="S15" authorId="4" shapeId="0" xr:uid="{7DBB8B2F-8A52-4D56-8C9D-C767A522B35E}">
      <text>
        <t>[Opmerkingenthread]
U kunt deze opmerkingenthread lezen in uw versie van Excel. Eventuele wijzigingen aan de thread gaan echter verloren als het bestand wordt geopend in een nieuwere versie van Excel. Meer informatie: https://go.microsoft.com/fwlink/?linkid=870924
Opmerking:
    Is de aard van de opdracht conform de classificatie van de aanbestedende dienst?</t>
      </text>
    </comment>
    <comment ref="T15" authorId="5" shapeId="0" xr:uid="{86502CEA-E081-43AA-97F3-E2BB40F9D453}">
      <text>
        <t>[Opmerkingenthread]
U kunt deze opmerkingenthread lezen in uw versie van Excel. Eventuele wijzigingen aan de thread gaan echter verloren als het bestand wordt geopend in een nieuwere versie van Excel. Meer informatie: https://go.microsoft.com/fwlink/?linkid=870924
Opmerking:
    Welke aanbestedingsprocedure is gebruikt om de opdracht in de markt te zetten? Enkelvoudig onderhands, meervoudig onderhands, nationaal, Europees, etc.</t>
      </text>
    </comment>
    <comment ref="U15" authorId="6" shapeId="0" xr:uid="{AC0BEE9E-57BC-4AF3-81D4-5B05336EBE48}">
      <text>
        <t>[Opmerkingenthread]
U kunt deze opmerkingenthread lezen in uw versie van Excel. Eventuele wijzigingen aan de thread gaan echter verloren als het bestand wordt geopend in een nieuwere versie van Excel. Meer informatie: https://go.microsoft.com/fwlink/?linkid=870924
Opmerking:
    Is er sprake van (bewust) opknippen van de opdracht, met als doel om onder de Europese aanbestedingsgrens te blijven?</t>
      </text>
    </comment>
    <comment ref="V15" authorId="7" shapeId="0" xr:uid="{CC9B4978-6CE7-4492-B4E2-307BE44E46C0}">
      <text>
        <t>[Opmerkingenthread]
U kunt deze opmerkingenthread lezen in uw versie van Excel. Eventuele wijzigingen aan de thread gaan echter verloren als het bestand wordt geopend in een nieuwere versie van Excel. Meer informatie: https://go.microsoft.com/fwlink/?linkid=870924
Opmerking:
    Wat is de looptijd van de opdracht? Is deze rechtmatig? Hier dienen eventuele verlengopties ook meegenomen te worden. In het geval dat er meerdere overeenkomsten bij de opdracht horen, dienen de begin- en einddatum per overeenkomst ingevuld te worden.</t>
      </text>
    </comment>
    <comment ref="W15" authorId="8" shapeId="0" xr:uid="{4B635288-3F6D-46B0-A2B3-C73B9911E996}">
      <text>
        <t>[Opmerkingenthread]
U kunt deze opmerkingenthread lezen in uw versie van Excel. Eventuele wijzigingen aan de thread gaan echter verloren als het bestand wordt geopend in een nieuwere versie van Excel. Meer informatie: https://go.microsoft.com/fwlink/?linkid=870924
Opmerking:
    Heeft een eventuele verlenging van de opdracht plaatsgevonden zoals opgenomen in de overeenkomst?</t>
      </text>
    </comment>
    <comment ref="X15" authorId="9" shapeId="0" xr:uid="{633BB903-A137-4729-84E3-3F27F17692D9}">
      <text>
        <t>[Opmerkingenthread]
U kunt deze opmerkingenthread lezen in uw versie van Excel. Eventuele wijzigingen aan de thread gaan echter verloren als het bestand wordt geopend in een nieuwere versie van Excel. Meer informatie: https://go.microsoft.com/fwlink/?linkid=870924
Opmerking:
    Wat is de totale opdrachtwaarde van de overeenkomst? Hierbij dienen ook alle opties en verlengingen meegenomen te worden.</t>
      </text>
    </comment>
    <comment ref="Z15" authorId="10" shapeId="0" xr:uid="{5903EE6C-31B0-424F-BAB6-7738DCF36FCC}">
      <text>
        <t>[Opmerkingenthread]
U kunt deze opmerkingenthread lezen in uw versie van Excel. Eventuele wijzigingen aan de thread gaan echter verloren als het bestand wordt geopend in een nieuwere versie van Excel. Meer informatie: https://go.microsoft.com/fwlink/?linkid=870924
Opmerking:
    Heeft de aanbestedende dienst op basis van de geraamde opdrachtwaarde gekozen voor de juiste aanbestedingsprocedure?</t>
      </text>
    </comment>
    <comment ref="AA15" authorId="11" shapeId="0" xr:uid="{CCCA40EF-05D4-41A7-B969-30910599798E}">
      <text>
        <t>[Opmerkingenthread]
U kunt deze opmerkingenthread lezen in uw versie van Excel. Eventuele wijzigingen aan de thread gaan echter verloren als het bestand wordt geopend in een nieuwere versie van Excel. Meer informatie: https://go.microsoft.com/fwlink/?linkid=870924
Opmerking:
    Zijn de afspraken en voorwaarden in de overeenkomst conform de inkoopprocedure? Bekijk verder of de afspraken in de overeenkomst overeenstemmen met de aanbestedingsleidraad/bestek/nota van inlichtingen.</t>
      </text>
    </comment>
    <comment ref="AB15" authorId="12" shapeId="0" xr:uid="{35F67719-ECF3-44FB-AB1C-B41BCC7212AA}">
      <text>
        <t>[Opmerkingenthread]
U kunt deze opmerkingenthread lezen in uw versie van Excel. Eventuele wijzigingen aan de thread gaan echter verloren als het bestand wordt geopend in een nieuwere versie van Excel. Meer informatie: https://go.microsoft.com/fwlink/?linkid=870924
Opmerking:
    De daadwerkelijke totale besteding aan de opdracht over de betrekkingsperiode.</t>
      </text>
    </comment>
    <comment ref="AE15" authorId="13" shapeId="0" xr:uid="{7276861F-2663-492F-B8AB-6B4954448DA4}">
      <text>
        <t>[Opmerkingenthread]
U kunt deze opmerkingenthread lezen in uw versie van Excel. Eventuele wijzigingen aan de thread gaan echter verloren als het bestand wordt geopend in een nieuwere versie van Excel. Meer informatie: https://go.microsoft.com/fwlink/?linkid=870924
Opmerking:
    Een Europees aanbestede opdracht wordt wezenlijk gewijzigd wanneer: 
1. Zij voorwaarden invoert die, wanneer zij in de oorspronkelijke aanbestedingsprocedure waren toegelaten zouden hebben geleid tot:
        a. Toelating van andere inschrijvers dan die welke oorspronkelijk waren toegelaten.
        b. De keuze voor een andere offerte dan die waarvoor oorspronkelijk was gekozen.
2. Zij de markt in belangrijke mate uitbreidt tot diensten die oorspronkelijk niet waren opgenomen ofzij het economisch evenwicht van de overeenkomst wijzigt in het voordeel van de opdrachtnemer op een wijze die door de voorwaarden van de oorspronkelijke opdracht niet was bedoeld.</t>
      </text>
    </comment>
    <comment ref="AF15" authorId="14" shapeId="0" xr:uid="{90C753DD-7491-47C0-9CBE-92A5EF128483}">
      <text>
        <t>[Opmerkingenthread]
U kunt deze opmerkingenthread lezen in uw versie van Excel. Eventuele wijzigingen aan de thread gaan echter verloren als het bestand wordt geopend in een nieuwere versie van Excel. Meer informatie: https://go.microsoft.com/fwlink/?linkid=870924
Opmerking:
    Hier kan een toelichting worden gegeven op waarom de wijziging in de opdracht als wezenlijk wordt beschouwd.</t>
      </text>
    </comment>
    <comment ref="AG15" authorId="15" shapeId="0" xr:uid="{E2169A31-DA37-492F-83C5-14D1E77444D6}">
      <text>
        <t>[Opmerkingenthread]
U kunt deze opmerkingenthread lezen in uw versie van Excel. Eventuele wijzigingen aan de thread gaan echter verloren als het bestand wordt geopend in een nieuwere versie van Excel. Meer informatie: https://go.microsoft.com/fwlink/?linkid=870924
Opmerking:
    Is het aanbestedingsdossier compleet? 
Enkelvoudig onderhands: 
1) Offerte
2) De overeenkomst
Meervoudig onderhands: 
1) Offertes van minimaal 3 partijen
2) De overeenkomst
Europees:
1) Inkoopstrategie al dan niet met inkoopadvies;
2) Aanbestedingsleidraad
3) Nota van inlichtingen
4) Gunningsbeslissing
5) Digitale aankondiging van gunning van de opdracht
6) Proces-verbaal van aanbestedingen
7) Is de overeenkomst cf. mandaatregeling verstrekt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tc={D6B9DE92-6C98-4700-89C9-CE2ACADA2748}</author>
    <author>tc={9B5C6C16-9B47-433F-BDD6-1E4FED7445C0}</author>
    <author>tc={2EFFB9CC-BC34-465E-A9A7-720D62722B66}</author>
  </authors>
  <commentList>
    <comment ref="G15" authorId="0" shapeId="0" xr:uid="{D6B9DE92-6C98-4700-89C9-CE2ACADA2748}">
      <text>
        <t>[Opmerkingenthread]
U kunt deze opmerkingenthread lezen in uw versie van Excel. Eventuele wijzigingen aan de thread gaan echter verloren als het bestand wordt geopend in een nieuwere versie van Excel. Meer informatie: https://go.microsoft.com/fwlink/?linkid=870924
Opmerking:
    De eerste voorwaarde voor quasi-inbesteding is het toezichtcriterium;
Of de aanbestedene dienst toezicht uitoefent op de derde zoals op zijn eigen dienst(en).</t>
      </text>
    </comment>
    <comment ref="H15" authorId="1" shapeId="0" xr:uid="{9B5C6C16-9B47-433F-BDD6-1E4FED7445C0}">
      <text>
        <t>[Opmerkingenthread]
U kunt deze opmerkingenthread lezen in uw versie van Excel. Eventuele wijzigingen aan de thread gaan echter verloren als het bestand wordt geopend in een nieuwere versie van Excel. Meer informatie: https://go.microsoft.com/fwlink/?linkid=870924
Opmerking:
    De tweede voorwaarde voor quasi-inbesteding is het merendeelcriterium: meer dan 80% van de activiteiten van de gecontroleerde rechtspersoon dient te bestaan uit taken die aan hem zijn toegewezen door de controlerende aanbestedende dienst(en).</t>
      </text>
    </comment>
    <comment ref="I15" authorId="2" shapeId="0" xr:uid="{2EFFB9CC-BC34-465E-A9A7-720D62722B66}">
      <text>
        <t>[Opmerkingenthread]
U kunt deze opmerkingenthread lezen in uw versie van Excel. Eventuele wijzigingen aan de thread gaan echter verloren als het bestand wordt geopend in een nieuwere versie van Excel. Meer informatie: https://go.microsoft.com/fwlink/?linkid=870924
Opmerking:
    De derde voorwaarde is de afwezigheid van privékapitaal. Er mag geen directe participatie van privékapitaal zijn in de gecontroleerde rechtspersoon.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tc={442910F0-960D-48A4-8296-5ACE6B098008}</author>
    <author>tc={92B83584-454F-477E-82DD-3E54B5B62E96}</author>
    <author>tc={1C366C70-221F-4131-B910-D887148FF5A6}</author>
    <author>tc={0771B4B7-DADD-45C5-869B-286C08B71028}</author>
    <author>tc={DF717E42-68D3-4344-8BE7-664F2EA43E46}</author>
    <author>tc={FC380017-FE2E-493C-8751-D66EEE83B063}</author>
  </authors>
  <commentList>
    <comment ref="G15" authorId="0" shapeId="0" xr:uid="{442910F0-960D-48A4-8296-5ACE6B098008}">
      <text>
        <t>[Opmerkingenthread]
U kunt deze opmerkingenthread lezen in uw versie van Excel. Eventuele wijzigingen aan de thread gaan echter verloren als het bestand wordt geopend in een nieuwere versie van Excel. Meer informatie: https://go.microsoft.com/fwlink/?linkid=870924
Opmerking:
    In deze kolom wordt het projectnummer ingevuld, zoals toegekend in de analyse van de crediteurenkaarten.</t>
      </text>
    </comment>
    <comment ref="J15" authorId="1" shapeId="0" xr:uid="{92B83584-454F-477E-82DD-3E54B5B62E96}">
      <text>
        <t>[Opmerkingenthread]
U kunt deze opmerkingenthread lezen in uw versie van Excel. Eventuele wijzigingen aan de thread gaan echter verloren als het bestand wordt geopend in een nieuwere versie van Excel. Meer informatie: https://go.microsoft.com/fwlink/?linkid=870924
Opmerking:
    Wanneer te subsidiëren activiteiten niet nauwkeurig zijn omschreven en/of de subsidiegever geen of weinig zeggenschap over de invulling van die activiteiten heeft, vormt dit een indicatie dat er geen sprake is van een opdracht.</t>
      </text>
    </comment>
    <comment ref="K15" authorId="2" shapeId="0" xr:uid="{1C366C70-221F-4131-B910-D887148FF5A6}">
      <text>
        <t>[Opmerkingenthread]
U kunt deze opmerkingenthread lezen in uw versie van Excel. Eventuele wijzigingen aan de thread gaan echter verloren als het bestand wordt geopend in een nieuwere versie van Excel. Meer informatie: https://go.microsoft.com/fwlink/?linkid=870924
Opmerking:
    Bij een subsidie ligt het initiatief vaak bij degene die de activiteit verricht (niet het bestuursorgaan). Bij een opdracht ligt het initiatief vaak bij de opdrachtgever (wel het bestuursorgaan). Bij een opdracht wordt de inhoud van de opdracht ('aanbestedingsproof') door de opdrachtgever bepaald waarna marktpartijen uitgenodigd worden om een aanbieding te doen.</t>
      </text>
    </comment>
    <comment ref="L15" authorId="3" shapeId="0" xr:uid="{0771B4B7-DADD-45C5-869B-286C08B71028}">
      <text>
        <t>[Opmerkingenthread]
U kunt deze opmerkingenthread lezen in uw versie van Excel. Eventuele wijzigingen aan de thread gaan echter verloren als het bestand wordt geopend in een nieuwere versie van Excel. Meer informatie: https://go.microsoft.com/fwlink/?linkid=870924
Opmerking:
    Als een bestuursorgaan geld steekt in activiteiten die gericht zijn op anderen (algemeen belang) is er vaak sprake van subsidie.</t>
      </text>
    </comment>
    <comment ref="M15" authorId="4" shapeId="0" xr:uid="{DF717E42-68D3-4344-8BE7-664F2EA43E46}">
      <text>
        <t>[Opmerkingenthread]
U kunt deze opmerkingenthread lezen in uw versie van Excel. Eventuele wijzigingen aan de thread gaan echter verloren als het bestand wordt geopend in een nieuwere versie van Excel. Meer informatie: https://go.microsoft.com/fwlink/?linkid=870924
Opmerking:
    Wanneer de subsidieaanvrager de te verrichten activiteiten tegen kostprijs zal verrichten, dan zal er vaak sprake zijn van een subsidie. Is er voor de te subsidiëren activiteiten sprake van een volwaardige markt waarop op winst gerichte ondernemingen opereren, dan zal er eerder sprake zijn van een opdracht.</t>
      </text>
    </comment>
    <comment ref="N15" authorId="5" shapeId="0" xr:uid="{FC380017-FE2E-493C-8751-D66EEE83B063}">
      <text>
        <t>[Opmerkingenthread]
U kunt deze opmerkingenthread lezen in uw versie van Excel. Eventuele wijzigingen aan de thread gaan echter verloren als het bestand wordt geopend in een nieuwere versie van Excel. Meer informatie: https://go.microsoft.com/fwlink/?linkid=870924
Opmerking:
    In het verleden werd als onderscheidend criterium gesteld dat bij subsidies vaak commerciële transacties van de ontvanger van de subsidie met derden zijn aan te wijzen die (mede) door de subsidie worden bekostigd. Soms verricht de ontvanger een prestatie voor een derde, die mede uit de subsidie wordt bekostigd, soms ontvangt de ontvanger een prestatie van een derde die hij mede uit de subsidie betaalt. Hierin werd de conclusie verbonden dat de omstandigheid dat bij het project geen derden betrokken zijn, in die zin een aanwijzing kan vormen dat het gaat om een directe opdrachtgever-opdrachtnemer relatie (en dus een opdracht betreft). In de praktijk zie je tegenwoordig echter ook bij opdrachtrelaties vaker dat de opdrachtnemer de door hem ontvangen tegenprestatie gebruikt ter bekostiging van bijvoorbeeld de diensten van onderaannemers of in te schakelen derden. Daarnaast wordt in de subsidiepraktijk vaker dan vroeger met derden gewerkt bij de uitvoering.</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tc={1B4B545F-3E82-43E3-8446-94EE670AD808}</author>
    <author>tc={64B187EA-E77B-48F8-9541-08FF12113DB1}</author>
    <author>tc={23C044A3-C422-4207-B6D6-50E59BAC3C5F}</author>
  </authors>
  <commentList>
    <comment ref="G15" authorId="0" shapeId="0" xr:uid="{1B4B545F-3E82-43E3-8446-94EE670AD808}">
      <text>
        <t>[Opmerkingenthread]
U kunt deze opmerkingenthread lezen in uw versie van Excel. Eventuele wijzigingen aan de thread gaan echter verloren als het bestand wordt geopend in een nieuwere versie van Excel. Meer informatie: https://go.microsoft.com/fwlink/?linkid=870924
Opmerking:
    In deze kolom wordt het projectnummer ingevuld, zoals toegekend in de analyse van de crediteurenkaarten.</t>
      </text>
    </comment>
    <comment ref="J15" authorId="1" shapeId="0" xr:uid="{64B187EA-E77B-48F8-9541-08FF12113DB1}">
      <text>
        <t>[Opmerkingenthread]
U kunt deze opmerkingenthread lezen in uw versie van Excel. Eventuele wijzigingen aan de thread gaan echter verloren als het bestand wordt geopend in een nieuwere versie van Excel. Meer informatie: https://go.microsoft.com/fwlink/?linkid=870924
Opmerking:
    Bepaalde opdrachten worden onder de Aanbestedingswet 2012 uitgesloten van de aanbestedingsplicht.
Het gaat onder meer om:
- Bepaalde opdrachten op het gebied van defensie en veiligheid
- Opdrachten rond aanleg of exploitatie van telecom
- Geheime opdrachten
- Huur van grond en gebouwen
- Aankoop van televisieprogramma's en zendtijd
- Arbitrage en bemiddeling
- Arbeidsovereenkomsten
- Bepaalde opdrachten met betrekking tot onderzoek en ontwikkeling
- Opdrachten op grond van een juridisch instrument dat internationaalrechtelijke verplichtingen schept</t>
      </text>
    </comment>
    <comment ref="K15" authorId="2" shapeId="0" xr:uid="{23C044A3-C422-4207-B6D6-50E59BAC3C5F}">
      <text>
        <t>[Opmerkingenthread]
U kunt deze opmerkingenthread lezen in uw versie van Excel. Eventuele wijzigingen aan de thread gaan echter verloren als het bestand wordt geopend in een nieuwere versie van Excel. Meer informatie: https://go.microsoft.com/fwlink/?linkid=870924
Opmerking:
    Licht hier toe waarom de opdracht wel of niet uitgesloten is van de aanbestedingsplicht.</t>
      </text>
    </comment>
  </commentList>
</comments>
</file>

<file path=xl/sharedStrings.xml><?xml version="1.0" encoding="utf-8"?>
<sst xmlns="http://schemas.openxmlformats.org/spreadsheetml/2006/main" count="223" uniqueCount="148">
  <si>
    <t>Crediteur</t>
  </si>
  <si>
    <t>Totaal</t>
  </si>
  <si>
    <t>Opdracht per crediteur</t>
  </si>
  <si>
    <t>Crediteurnummer</t>
  </si>
  <si>
    <t>Stappenplan:</t>
  </si>
  <si>
    <t>Jaar</t>
  </si>
  <si>
    <t>Aansluiting</t>
  </si>
  <si>
    <t>Conclusie</t>
  </si>
  <si>
    <t>1. Aansluiting tussen de crediteurendump en de auditfile</t>
  </si>
  <si>
    <t>Selectienummer</t>
  </si>
  <si>
    <t>Opdrachtomschrijving</t>
  </si>
  <si>
    <t>Gegevens uit crediteurendump (a)</t>
  </si>
  <si>
    <t>CPV code</t>
  </si>
  <si>
    <t>Toelichting</t>
  </si>
  <si>
    <t>Aard van de opdracht (b)</t>
  </si>
  <si>
    <t>Onrechtmatig bedrag</t>
  </si>
  <si>
    <t>Officiële links:</t>
  </si>
  <si>
    <t>Conclusie (c)</t>
  </si>
  <si>
    <t>Subsidie of inkoop? (b)</t>
  </si>
  <si>
    <t>(Quasi) inbesteding of inkoop? (b)</t>
  </si>
  <si>
    <t>Risico?</t>
  </si>
  <si>
    <t>Vorm van crediteur</t>
  </si>
  <si>
    <t>Terechte uitsluiting? (b)</t>
  </si>
  <si>
    <t>Opmerking</t>
  </si>
  <si>
    <t>Status crediteurenkaart</t>
  </si>
  <si>
    <t>Toelichting status</t>
  </si>
  <si>
    <t>Rechtmatig</t>
  </si>
  <si>
    <t>Onzeker</t>
  </si>
  <si>
    <t>Vragen?</t>
  </si>
  <si>
    <t>Dienst</t>
  </si>
  <si>
    <t>nvt</t>
  </si>
  <si>
    <t>Kleur</t>
  </si>
  <si>
    <t>Omschrijving</t>
  </si>
  <si>
    <t>Nog openstaande vragen</t>
  </si>
  <si>
    <t>Risico na opsplitsing, behandeld en niet akkoord</t>
  </si>
  <si>
    <t>Risico na opsplitsing, behandeld en akkoord</t>
  </si>
  <si>
    <t>Nee</t>
  </si>
  <si>
    <t>Stukken nog niet ontvangen</t>
  </si>
  <si>
    <t xml:space="preserve"> </t>
  </si>
  <si>
    <t>Ja</t>
  </si>
  <si>
    <t>Vragen</t>
  </si>
  <si>
    <t>N.v.t.</t>
  </si>
  <si>
    <t>Status</t>
  </si>
  <si>
    <t>Afgerond</t>
  </si>
  <si>
    <t>Interne vragen</t>
  </si>
  <si>
    <t>PIANOo</t>
  </si>
  <si>
    <t>Opdracht advies</t>
  </si>
  <si>
    <t>Advies inzake ontwikkeling 73220000-0</t>
  </si>
  <si>
    <t>Afspraken en voorwaarden conform inkoopprocedure?</t>
  </si>
  <si>
    <t>Sprake van een wezenlijke wijziging?</t>
  </si>
  <si>
    <t>Compleet dossier?</t>
  </si>
  <si>
    <t>Doel van de activiteit?</t>
  </si>
  <si>
    <t>Bij wie ligt het initiatief?</t>
  </si>
  <si>
    <t>Commerciële activiteit?</t>
  </si>
  <si>
    <t>Verband tussen betaling en prestatie (wederkerigheid)</t>
  </si>
  <si>
    <t>Klopt de CPV code?</t>
  </si>
  <si>
    <t>Begindatum en einddatum overeenkomst</t>
  </si>
  <si>
    <t xml:space="preserve">Ja. </t>
  </si>
  <si>
    <t>Verlenging conform overeenkomst?</t>
  </si>
  <si>
    <t>Er is gebruik gemaakt van een Europese aanbestedingsprocedure.
Zie documenten negometrix.</t>
  </si>
  <si>
    <t>De juiste aanbestedingsprocedure is gehanteerd, aangezien de geraamde opdrachtwaarde boven de grens voor Europees aanbesteden valt en er gekozen is voor een Europese aanbestedingsprocedure. Akkoord.</t>
  </si>
  <si>
    <t>Ligt de totale besteding aan de opdracht boven de grens voor Europees aanbesteden?</t>
  </si>
  <si>
    <t>De juiste aanbestedingsprocedure is gehanteerd, aangezien de totale besteding aan de opdracht boven de grens voor Europees aanbesteden valt en er gekozen is voor een Europese aanbestedingsprocedure. Akkoord.</t>
  </si>
  <si>
    <t xml:space="preserve">Opdrachtovereenkomst (d) </t>
  </si>
  <si>
    <t>Totale besteding (e)</t>
  </si>
  <si>
    <t xml:space="preserve">Wezenlijke wijziging? (f) </t>
  </si>
  <si>
    <t>Inhoud dossier (g)</t>
  </si>
  <si>
    <t>Conclusie (h)</t>
  </si>
  <si>
    <t>Gekozen aanbestedingsprocedure</t>
  </si>
  <si>
    <t>(Geraamde) opdrachtwaarde in overeenkomst</t>
  </si>
  <si>
    <t>Ligt de (geraamde) opdrachtwaarde boven de grens voor Europees aanbesteden?</t>
  </si>
  <si>
    <t>Gebruik van de juiste aanbestedingsprocedure, op basis van de (geraamde) opdrachtwaarde?</t>
  </si>
  <si>
    <t>Rijkswaterstaat</t>
  </si>
  <si>
    <t>Geen risico na opslitsen opdrachten</t>
  </si>
  <si>
    <t>Is er sprake van (directe) participatie van privékapitaal in de crediteur?</t>
  </si>
  <si>
    <t>Zijn er derden bij het project betrokken?</t>
  </si>
  <si>
    <t>Opdracht nummer</t>
  </si>
  <si>
    <t>Is de opdracht uitgesloten van de aanbestedingsplicht?</t>
  </si>
  <si>
    <t>3. Het analyseren van de opdrachten met een hoog risico</t>
  </si>
  <si>
    <t>2. Het analyseren van de hoog risico crediteuren</t>
  </si>
  <si>
    <t>Reguliere inkoop</t>
  </si>
  <si>
    <t>01-01-2019 t/m 01-01-2021
Zie document 'Overeenkomst PIANOo'</t>
  </si>
  <si>
    <t>4 jaar * 52,18 weken * 32 uur p/w * 80,00 EUR p/u = 
534.323,20 EUR
Zie document 'overeenkomst PIANOo'</t>
  </si>
  <si>
    <t>De afspraken en voorwaarden in de overeenkomst zijn conform de inkoopprocedure.
Zie documenten 'overeenkomst PIANOo' en 'aanbestedingsleidraad'.</t>
  </si>
  <si>
    <t>Totale besteding 2022 per crediteur</t>
  </si>
  <si>
    <t>Besteding in 2022 per opdracht</t>
  </si>
  <si>
    <t>Aard opdracht (Werk/Levering/Dienst)</t>
  </si>
  <si>
    <t>Totale besteding aan de opdracht 2019-2022</t>
  </si>
  <si>
    <t>Oefent de aanbestedende dienst toezicht uit op de crediteur?</t>
  </si>
  <si>
    <t>Voert de crediteur meer dan 80% van haar werkzaamheden uit voor de aanbestedende dienst(en) die toezicht op haar houden?</t>
  </si>
  <si>
    <t>Crediteurendump</t>
  </si>
  <si>
    <t>Auditfile</t>
  </si>
  <si>
    <t xml:space="preserve">Stap 1 </t>
  </si>
  <si>
    <t>Vul het tabblad '1.1 Crediteurendump' met de crediteurenlijst uit de financiële administratie, over de betrekkingsperiode van de spendanalyse.</t>
  </si>
  <si>
    <t xml:space="preserve">Stap 2 </t>
  </si>
  <si>
    <t>Vul het tabblad '1.2 Auditfile' met de ontvangen auditfile over de betrekkingsperiode van de spendanalyse.</t>
  </si>
  <si>
    <t xml:space="preserve">Stap 3 </t>
  </si>
  <si>
    <t>Maak een zichtbare aansluiting tussen de crediteurendump en de auditfile door bijgaande tabel in te vullen.</t>
  </si>
  <si>
    <t xml:space="preserve">Stap 4 </t>
  </si>
  <si>
    <t>Stel de totaalconclusie op waaruit blijkt dat de crediteurendumps voor de boekjaren uit de betrekkingsperiode aansluiten met de auditfile. Indien er verschillen zijn geconstateerd dienen deze verder te worden geanalyseerd. Hierbij dient te worden aangetoond dat alle inkopen via de crediteurendumps zijn verantwoord. Mochten er nog afwijkingen resteren ga hierover dan in gesprek.</t>
  </si>
  <si>
    <t>*1</t>
  </si>
  <si>
    <t>*2</t>
  </si>
  <si>
    <t>Neem hier het totaalbedrag van het betreffende jaar uit de crediteurendump op.</t>
  </si>
  <si>
    <t>Neem hier het totaalbedrag van het betreffende jaar op van de opboekingen van de crediteuren volgens de auditfile.</t>
  </si>
  <si>
    <t xml:space="preserve">In het ingevulde tabblad '1.1 Crediteurendump' wordt in de kolom 'Risico?' middels een formule automatisch beoordeeld of de crediteur een hoog risico heeft. </t>
  </si>
  <si>
    <t>Stap 1</t>
  </si>
  <si>
    <t>Stap 2</t>
  </si>
  <si>
    <t xml:space="preserve">Filter de kolom 'Risico?' op 'Let op, hoog risico'. Hieruit volgen de crediteuren die nader bekeken moeten worden. </t>
  </si>
  <si>
    <t>Stap 3</t>
  </si>
  <si>
    <t>Stap 4</t>
  </si>
  <si>
    <t>Stap 5</t>
  </si>
  <si>
    <t>De formules vullen automatisch het grootste gedeelte van de tabellen in. Voor meer informatie, zie het bestand 'Format crediteurenkaarten'. Voor iedere opdracht dient wel nog de vorm van inkoop (bijv. reguliere inkoop of subsidie) en de aard van de opdracht (bijv. werk of dienst) handmatig ingevuld te worden. Op basis van deze invoer beoordeelt de formule of de aparte opdracht nog een hoog risico betreft.</t>
  </si>
  <si>
    <t>Stap 6</t>
  </si>
  <si>
    <t>Stappenplan</t>
  </si>
  <si>
    <t>Legenda crediteurendump</t>
  </si>
  <si>
    <t>De overgebleven hoog risico opdrachten uit '2. Analyse crediteurenkaarten' dienen beoordeeld te worden in een toetsingskader. De vorm van inkoop bepaalt in welk toetsingskader de opdracht beoordeeld moet worden. Er is een apart toetsingskader voor: 
- 2.1 Reguliere inkopen
- 2.2 Inbesteding
- 2.3 Subsidies
- 2.4 Niet aanbestedingsplichtig</t>
  </si>
  <si>
    <t>Vul het relevante toetsingskader in voor iedere hoog risico opdracht, en beoordeel of de aanbesteding rechtmatig is verlopen.</t>
  </si>
  <si>
    <t>Voor de opdrachten die na de splitsing op opdrachtniveau in de crediteurenkaarten een hoog risico blijven, moet een dossier opgebouwd worden met alle relevante documenten voor het aanbestedingsproces. Deze moeten worden opgevraagd. De meest relevante documenten zijn:
1) Overeenkomst(en) inclusief alle verlengingen
2) Uitgevraagde offertes
3) Inkoopstrategie al dan niet met inkoopadvies
4) Aanbestedingsleidraad
5) Nota van inlichtingen
6) Gunningsbeslissing
7) Digitale aankondiging van gunning van de opdracht
8) Proces-verbaal van aanbestedingen</t>
  </si>
  <si>
    <t>(a) Gebruik de gegevens uit tabblad '1.1 Crediteurendump' en de analyse van de crediteurenkaarten om de gegevens in te vullen in de sectie 'Gegevens uit de crediteurendump (a)'.
(b) Analyseer vervolgens de brondocumentatie van de betreffende opdracht. Op basis hiervan kunnen de kolommen in de sectie 'Aard van de opdracht (b)' worden ingvuld. 
(c) Beoordeel of er sprake is van opknipping, en leg het besluit vast in sectie 'Opknipping (c)'.
(d) Analyseer de overeenkomst(en) van de betreffende opdracht, en beoordeel vervolgens de toetspunten in sectie 'Opdrachtovereenkomst (d)'.
(e) Controleer wat de totale besteding aan de opdracht is geweest over de betrekkingsperiode, en beoordeel vervolgens de toetspunten in sectie 'Totale besteding (e)'.
(f) Stel vast of er sprake is geweest van een wezenlijke wijziging, en voeg eventueel een motivatie toe over waarom dit het geval is geweest. Leg dit vast in sectie 'Wezenlijke wijziging (f)'.
(g) Beoordeel of het aanbestedingsdossier compleet is, en leg het oordeel vast is de sectie 'Inhoud dossier (g)'.
(h) Vorm een conclusie over de rechtmatigheid van de aanbesteding van de opdracht, en leg deze vast is de sectie 'Conclusie (h)'.
Let bij het invullen van het toetsingskader op dat continue wordt verwezen naar de brondocumentatie op basis waarvan de conclusie gevormd is! Hierbij is het belangrijk dat wordt vermeld waar het argument terug gevonden kan worden in de brondocumentatie, zodat de accountant het snel kan vinden.</t>
  </si>
  <si>
    <t>Officiële links</t>
  </si>
  <si>
    <t>Format</t>
  </si>
  <si>
    <t>Vorm voor de hoog risico opdrachten waarvan wordt vermoed dat het een (quasi) inbesteding betreft een dossier met alle relevante documentatie, op basis waarvan beoordeeld kan worden of het daadwerkelijk een (quasi) inbesteding betreft.</t>
  </si>
  <si>
    <t>(a) Kopieer en plak de benodigde gegevens uit het tabblad '1.1 Crediteurendump'
(b) Beoordeel of de crediteur aan de drie voorwaarden voor een (quasi) inbesteding voldoet. Leg dit vast in sectie '(Quasi) inbesteding of inkoop? (b)'
(c) Vorm een conclusie over of het inderdaad een (quasi) inbesteding betreft.
Let bij het invullen van het toetsingskader op dat continue wordt verwezen naar de brondocumentatie op basis waarvan de conclusie gevormd is! Hierbij is het belangrijk dat wordt vermeld waar het argument terug gevonden kan worden in de brondocumentatie, zodat de accountant het snel kan vinden.</t>
  </si>
  <si>
    <t>Totale besteding 2022</t>
  </si>
  <si>
    <t>3.1 Uitvoering spendanalyse: Reguliere inkopen</t>
  </si>
  <si>
    <t>3.2 Uitvoering spendanalyse: (quasi) Inbesteding</t>
  </si>
  <si>
    <t>3.3 Uitvoering spendanalyse: Subsidie</t>
  </si>
  <si>
    <t>Vorm voor de hoog risico opdrachten waarvan wordt vermoed dat het een subsidie betreft een dossier met alle relevante documentatie, op basis waarvan beoordeeld kan worden of het daadwerkelijk een subsidie betreft.</t>
  </si>
  <si>
    <t>(a) Kopieer en plak de benodigde gegevens uit het tabblad '1.1 Crediteurendump'
(b) Beoordeel hoe de opdracht zich verhoudt ten opzichten van de vijf kenmerken van een subsidie. Leg dit vast in sectie 'Subsidie of inkoop? (b)'
(c) Vorm een conclusie over of de opdracht inderdaad een subsidie betreft. 
Let bij het invullen van het toetsingskader op dat continue wordt verwezen naar de brondocumentatie op basis waarvan de conclusie gevormd is! Hierbij is het belangrijk dat wordt vermeld waar het argument terug gevonden kan worden in de brondocumentatie, zodat de accountant het snel kan vinden.</t>
  </si>
  <si>
    <t>Opdrachtnummer</t>
  </si>
  <si>
    <r>
      <t xml:space="preserve">Criteria voor onderscheid tussen inkoop en subsidie:
</t>
    </r>
    <r>
      <rPr>
        <sz val="10"/>
        <color theme="1"/>
        <rFont val="Arial"/>
        <family val="2"/>
      </rPr>
      <t>1. https://www.pianoo.nl/nl/over-pianoo/vakgroepen/vakgroep-aanbestedingsrecht/visie-subsidie-of-overheidsopdracht/vijf-vragen-bij-achterhalen-van</t>
    </r>
    <r>
      <rPr>
        <b/>
        <sz val="10"/>
        <color theme="1"/>
        <rFont val="Arial"/>
        <family val="2"/>
      </rPr>
      <t xml:space="preserve">
</t>
    </r>
    <r>
      <rPr>
        <sz val="10"/>
        <color theme="1"/>
        <rFont val="Arial"/>
        <family val="2"/>
      </rPr>
      <t>2. Zie ook p. 16-17 SDO notitie</t>
    </r>
  </si>
  <si>
    <t>Vorm voor de hoog risico opdrachten waarvan wordt vermoed dat deze niet aanbestedingsplichtig zijn een dossier met alle relevante documentatie, op basis waarvan beoordeeld kan worden of de opdracht inderdaad niet aanbestedingsplichtig is.</t>
  </si>
  <si>
    <t>(a) Kopieer en plak de benodigde gegevens uit het tabblad '1.1 Crediteurendump'
(b) Beoordeel of de opdracht voldoet aan de uitsluitingsgronden voor de aanbestedingsplicht. Leg dit vast in sectie 'Terechte uitsluiting? (b)'
(c) Vorm een conclusie over of de opdracht inderdaad niet aanbestedingsplichtig is.
Let bij het invullen van het toetsingskader op dat continue wordt verwezen naar de brondocumentatie op basis waarvan de conclusie gevormd is! Hierbij is het belangrijk dat wordt vermeld waar het argument terug gevonden kan worden in de brondocumentatie, zodat de accountant het snel kan vinden.</t>
  </si>
  <si>
    <r>
      <t xml:space="preserve">Criteria voor uitsluiting Europese aanbestedingsplicht:
</t>
    </r>
    <r>
      <rPr>
        <sz val="10"/>
        <color theme="1"/>
        <rFont val="Arial"/>
        <family val="2"/>
      </rPr>
      <t xml:space="preserve">1. </t>
    </r>
    <r>
      <rPr>
        <sz val="10"/>
        <rFont val="Arial"/>
        <family val="2"/>
      </rPr>
      <t>https://www.pianoo.nl/nl/inkoopproces/fase-1-voorbereiden/aanbestedingsplicht#niet-aanbestedingsplichtigeopdrachten</t>
    </r>
  </si>
  <si>
    <t>Totaalconclusie aansluiting dump en auditfile</t>
  </si>
  <si>
    <t xml:space="preserve">Voor deze specifieke crediteuren dient naar de crediteurenkaarten gekeken te worden. Hiervoor is het format in de bijlage 'Format crediteurenkaarten' beschikbaar, waarin de relevante formules en lay out al gemaakt zijn. </t>
  </si>
  <si>
    <t>Vervolgens is het van belang dat voor iedere hoog risico crediteur de facturen worden gesplitst per opdracht. Dit kan (in de meeste gevallen) gedaan worden middels de factuuromschrijving. In de bijlage 'Format crediteurenkaarten' is een kolom toegevoegd met de naam 'Opdracht?'. Hier dient voor iedere factuurregel het bijbehorende cijfer van de opdracht ingevuld te worden. In het vervolg is het dan mogelijk om te filteren op opdracht waardoor een totaalbeeld per verschillende opdracht ontstaat.</t>
  </si>
  <si>
    <t>Om bij te houden wat de status is per crediteur, is het handig om gebruik te maken van de kleuren zoals hieronder in het legenda opgenomen. Deze kleuren kunnen op twee plekken gebruikt worden:
1) In het Excel bestand 'Format crediteurenkaarten', waar het tabblad van iedere crediteur een kleur kan krijgen. 
2) In tabblad ‘1.1 Crediteurendump’, in kolom L ‘Status crediteurenkaart’.
De gebruikte kleur geeft overzichtelijk aan wat de status is per crediteur.</t>
  </si>
  <si>
    <r>
      <rPr>
        <b/>
        <sz val="10"/>
        <color theme="1"/>
        <rFont val="Arial"/>
        <family val="2"/>
      </rPr>
      <t>CPV codes:</t>
    </r>
    <r>
      <rPr>
        <sz val="10"/>
        <color theme="1"/>
        <rFont val="Arial"/>
        <family val="2"/>
      </rPr>
      <t xml:space="preserve"> https://www.pianoo.nl/nl/regelgeving/cpv-codes
</t>
    </r>
    <r>
      <rPr>
        <b/>
        <sz val="10"/>
        <color theme="1"/>
        <rFont val="Arial"/>
        <family val="2"/>
      </rPr>
      <t xml:space="preserve">Aard van de opdracht:
</t>
    </r>
    <r>
      <rPr>
        <sz val="10"/>
        <color theme="1"/>
        <rFont val="Arial"/>
        <family val="2"/>
      </rPr>
      <t xml:space="preserve">1. https://www.pianoo.nl/nl/metrokaart/wat-zijn-werken-leveringen-diensten
2. Zie ook p. 20 SDO notitie
</t>
    </r>
    <r>
      <rPr>
        <b/>
        <sz val="10"/>
        <color theme="1"/>
        <rFont val="Arial"/>
        <family val="2"/>
      </rPr>
      <t>Drempelbedragen:</t>
    </r>
    <r>
      <rPr>
        <sz val="10"/>
        <color theme="1"/>
        <rFont val="Arial"/>
        <family val="2"/>
      </rPr>
      <t xml:space="preserve">
1. https://www.pianoo.nl/nl/regelgeving/drempelbedragen-europees-aanbesteden
2. Zie ook p. 21 SDO notitie</t>
    </r>
  </si>
  <si>
    <t>Is gebruik gemaakt van de juiste aanbestedingsprocedure, o.b.v. de totale besteding?</t>
  </si>
  <si>
    <r>
      <rPr>
        <b/>
        <sz val="10"/>
        <color theme="1"/>
        <rFont val="Arial"/>
        <family val="2"/>
      </rPr>
      <t>(Quasi) inbesteding:</t>
    </r>
    <r>
      <rPr>
        <sz val="10"/>
        <color theme="1"/>
        <rFont val="Arial"/>
        <family val="2"/>
      </rPr>
      <t xml:space="preserve">
1. https://www.pianoo.nl/nl/sectoren/sociaal-domein/stappenplan-inkoop/aanbesteden-inbesteden-subsidie-open-house/inbesteden
2. Zie ook p. 17 SDO notitie</t>
    </r>
  </si>
  <si>
    <t>Opknippen (c)</t>
  </si>
  <si>
    <t>Sprake van opknippen?</t>
  </si>
  <si>
    <t xml:space="preserve">  Dit format is ontwikkeld door Baker Tilly in opdracht van het programma Beter Aanbesteden </t>
  </si>
  <si>
    <t>3.4 Uitvoering spendanalyse: Overige crediteuren</t>
  </si>
  <si>
    <t>Model spendanalyse</t>
  </si>
  <si>
    <r>
      <t>Het programma Beter Aanbesteden heeft diverse instrumenten ontwikkeld  om publieke organisaties te ondersteunen in de voorbereiding op de jaarlijkse accountantscontrole. Dit model voor crediteurenkaarten is er een van.                                
Een van de elementen in de jaarlijkse controle is het periodiek analyseren van de uitgaven (spend) per crediteur om daarmee de rechtmatigheid van de uitgaven aan deze crediteur inzichtelijk te maken. Dit inzicht kan vervolgens gebruikt worden in de analyse van de totale spend. (zie ook de modelspendanalyse van Beter Aanbesteden)
De weergegeven crediteuren en betreffende data in de tabbladen 'Rijkswaterstaat' en 'PIANOo'  zijn fictief en dienen enkel als voorbeeld. 
Deze model spendanalyse geeft de zaken weer die van belang kunnen zijn bij de controle door uw accountant. Het gebruik van dit model is zeker geen verplichting, het staat u vrij een eigen model spendanalyse te gebruiken. Overleg  met uw accountant over de  informatie die noodzakelijk is voor de jaarlijkse rechtmatigsheidscontrole.                                                      
Op</t>
    </r>
    <r>
      <rPr>
        <sz val="16"/>
        <color rgb="FFFF0000"/>
        <rFont val="Corbel"/>
        <family val="2"/>
      </rPr>
      <t xml:space="preserve"> www.beteraanbesteden.nl</t>
    </r>
    <r>
      <rPr>
        <sz val="16"/>
        <color theme="1"/>
        <rFont val="Corbel"/>
        <family val="2"/>
      </rPr>
      <t xml:space="preserve"> laten we u in 3 instructievideo's zien hoe u dit model kunt gebruiken. Hier vindt u ook meer informatie over Inkoop en de accountantscontrole en een model voor crediteurenkaarten. 
</t>
    </r>
  </si>
  <si>
    <t>Conform classificatie aanbestedende dienst?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</si>
</sst>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2]\ * #,##0.00_ ;_ [$€-2]\ * \-#,##0.00_ ;_ [$€-2]\ * &quot;-&quot;??_ ;_ @_ "/>
  </numFmts>
  <fonts count="33" x14ac:knownFonts="1">
    <font>
      <sz val="10"/>
      <color theme="1"/>
      <name val="Arial"/>
      <family val="2"/>
    </font>
    <font>
      <sz val="16"/>
      <color theme="1"/>
      <name val="Arial"/>
      <family val="2"/>
    </font>
    <font>
      <sz val="10"/>
      <color theme="1"/>
      <name val="Arial"/>
      <family val="2"/>
    </font>
    <font>
      <b/>
      <sz val="10"/>
      <color theme="1"/>
      <name val="Arial"/>
      <family val="2"/>
    </font>
    <font>
      <b/>
      <sz val="10"/>
      <color theme="1"/>
      <name val="Trebuchet MS"/>
      <family val="2"/>
    </font>
    <font>
      <u/>
      <sz val="10"/>
      <color theme="10"/>
      <name val="Trebuchet MS"/>
      <family val="2"/>
    </font>
    <font>
      <b/>
      <sz val="16"/>
      <color theme="1"/>
      <name val="Arial"/>
      <family val="2"/>
    </font>
    <font>
      <sz val="10"/>
      <name val="Arial"/>
      <family val="2"/>
    </font>
    <font>
      <sz val="10"/>
      <color rgb="FFFF0000"/>
      <name val="Arial"/>
      <family val="2"/>
    </font>
    <font>
      <sz val="18"/>
      <color theme="3"/>
      <name val="Calibri Light"/>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Arial"/>
      <family val="2"/>
    </font>
    <font>
      <sz val="8"/>
      <name val="Arial"/>
      <family val="2"/>
    </font>
    <font>
      <i/>
      <sz val="10"/>
      <color rgb="FF7030A0"/>
      <name val="Arial"/>
      <family val="2"/>
    </font>
    <font>
      <b/>
      <sz val="14"/>
      <color theme="0"/>
      <name val="Corbel"/>
      <family val="2"/>
    </font>
    <font>
      <sz val="16"/>
      <color theme="1"/>
      <name val="Corbel"/>
      <family val="2"/>
    </font>
    <font>
      <sz val="16"/>
      <color rgb="FFFF0000"/>
      <name val="Corbel"/>
      <family val="2"/>
    </font>
    <font>
      <b/>
      <sz val="20"/>
      <color theme="1"/>
      <name val="Corbel"/>
      <family val="2"/>
    </font>
  </fonts>
  <fills count="5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CCECFF"/>
        <bgColor indexed="64"/>
      </patternFill>
    </fill>
    <fill>
      <patternFill patternType="solid">
        <fgColor rgb="FFCCFFCC"/>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rgb="FF00B0F0"/>
        <bgColor indexed="64"/>
      </patternFill>
    </fill>
    <fill>
      <patternFill patternType="solid">
        <fgColor rgb="FFFFCCFF"/>
        <bgColor indexed="64"/>
      </patternFill>
    </fill>
    <fill>
      <patternFill patternType="solid">
        <fgColor rgb="FF4B575F"/>
        <bgColor indexed="64"/>
      </patternFill>
    </fill>
    <fill>
      <patternFill patternType="solid">
        <fgColor rgb="FFFF7D00"/>
        <bgColor indexed="64"/>
      </patternFill>
    </fill>
  </fills>
  <borders count="4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s>
  <cellStyleXfs count="49">
    <xf numFmtId="0" fontId="0" fillId="0" borderId="0"/>
    <xf numFmtId="43" fontId="2" fillId="0" borderId="0" applyFont="0" applyFill="0" applyBorder="0" applyAlignment="0" applyProtection="0"/>
    <xf numFmtId="0" fontId="5" fillId="0" borderId="0" applyNumberFormat="0" applyFill="0" applyBorder="0" applyAlignment="0" applyProtection="0"/>
    <xf numFmtId="44" fontId="2" fillId="0" borderId="0" applyFont="0" applyFill="0" applyBorder="0" applyAlignment="0" applyProtection="0"/>
    <xf numFmtId="0" fontId="9" fillId="0" borderId="0" applyNumberFormat="0" applyFill="0" applyBorder="0" applyAlignment="0" applyProtection="0"/>
    <xf numFmtId="0" fontId="10" fillId="0" borderId="0"/>
    <xf numFmtId="0" fontId="11" fillId="0" borderId="17" applyNumberFormat="0" applyFill="0" applyAlignment="0" applyProtection="0"/>
    <xf numFmtId="0" fontId="12" fillId="0" borderId="18" applyNumberFormat="0" applyFill="0" applyAlignment="0" applyProtection="0"/>
    <xf numFmtId="0" fontId="13" fillId="0" borderId="19" applyNumberFormat="0" applyFill="0" applyAlignment="0" applyProtection="0"/>
    <xf numFmtId="0" fontId="13" fillId="0" borderId="0" applyNumberFormat="0" applyFill="0" applyBorder="0" applyAlignment="0" applyProtection="0"/>
    <xf numFmtId="0" fontId="14" fillId="15" borderId="0" applyNumberFormat="0" applyBorder="0" applyAlignment="0" applyProtection="0"/>
    <xf numFmtId="0" fontId="15" fillId="14" borderId="0" applyNumberFormat="0" applyBorder="0" applyAlignment="0" applyProtection="0"/>
    <xf numFmtId="0" fontId="16" fillId="16" borderId="0" applyNumberFormat="0" applyBorder="0" applyAlignment="0" applyProtection="0"/>
    <xf numFmtId="0" fontId="17" fillId="17" borderId="20" applyNumberFormat="0" applyAlignment="0" applyProtection="0"/>
    <xf numFmtId="0" fontId="18" fillId="18" borderId="21" applyNumberFormat="0" applyAlignment="0" applyProtection="0"/>
    <xf numFmtId="0" fontId="19" fillId="18" borderId="20" applyNumberFormat="0" applyAlignment="0" applyProtection="0"/>
    <xf numFmtId="0" fontId="20" fillId="0" borderId="22" applyNumberFormat="0" applyFill="0" applyAlignment="0" applyProtection="0"/>
    <xf numFmtId="0" fontId="21" fillId="19" borderId="23" applyNumberFormat="0" applyAlignment="0" applyProtection="0"/>
    <xf numFmtId="0" fontId="22" fillId="0" borderId="0" applyNumberFormat="0" applyFill="0" applyBorder="0" applyAlignment="0" applyProtection="0"/>
    <xf numFmtId="0" fontId="10" fillId="20" borderId="24" applyNumberFormat="0" applyFont="0" applyAlignment="0" applyProtection="0"/>
    <xf numFmtId="0" fontId="23" fillId="0" borderId="0" applyNumberFormat="0" applyFill="0" applyBorder="0" applyAlignment="0" applyProtection="0"/>
    <xf numFmtId="0" fontId="24" fillId="0" borderId="25" applyNumberFormat="0" applyFill="0" applyAlignment="0" applyProtection="0"/>
    <xf numFmtId="0" fontId="25"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25"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25"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25"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25"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25"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43" fontId="10" fillId="0" borderId="0" applyFont="0" applyFill="0" applyBorder="0" applyAlignment="0" applyProtection="0"/>
    <xf numFmtId="0" fontId="14" fillId="15" borderId="0" applyNumberFormat="0" applyBorder="0" applyAlignment="0" applyProtection="0"/>
    <xf numFmtId="44" fontId="10" fillId="0" borderId="0" applyFont="0" applyFill="0" applyBorder="0" applyAlignment="0" applyProtection="0"/>
  </cellStyleXfs>
  <cellXfs count="150">
    <xf numFmtId="0" fontId="0" fillId="0" borderId="0" xfId="0"/>
    <xf numFmtId="0" fontId="0" fillId="0" borderId="0" xfId="0" applyAlignment="1">
      <alignment horizontal="left" vertical="top"/>
    </xf>
    <xf numFmtId="0" fontId="4" fillId="2" borderId="8" xfId="0" applyFont="1" applyFill="1" applyBorder="1"/>
    <xf numFmtId="0" fontId="4" fillId="2" borderId="8" xfId="0" applyFont="1" applyFill="1" applyBorder="1" applyAlignment="1">
      <alignment horizontal="left" vertical="top"/>
    </xf>
    <xf numFmtId="0" fontId="0" fillId="11" borderId="0" xfId="0" applyFill="1"/>
    <xf numFmtId="0" fontId="0" fillId="12" borderId="0" xfId="0" applyFill="1"/>
    <xf numFmtId="0" fontId="8" fillId="13" borderId="0" xfId="0" applyFont="1" applyFill="1"/>
    <xf numFmtId="0" fontId="4" fillId="2" borderId="8" xfId="0" applyFont="1" applyFill="1" applyBorder="1" applyAlignment="1">
      <alignment horizontal="left"/>
    </xf>
    <xf numFmtId="0" fontId="0" fillId="45" borderId="0" xfId="0" applyFill="1"/>
    <xf numFmtId="0" fontId="0" fillId="46" borderId="0" xfId="0" applyFill="1"/>
    <xf numFmtId="0" fontId="0" fillId="0" borderId="0" xfId="0" applyFill="1"/>
    <xf numFmtId="0" fontId="0" fillId="0" borderId="0" xfId="0" applyFill="1" applyAlignment="1">
      <alignment horizontal="left"/>
    </xf>
    <xf numFmtId="0" fontId="0" fillId="0" borderId="0" xfId="0" applyFill="1" applyAlignment="1">
      <alignment horizontal="left" vertical="top"/>
    </xf>
    <xf numFmtId="4" fontId="0" fillId="0" borderId="0" xfId="0" applyNumberFormat="1" applyFill="1"/>
    <xf numFmtId="44" fontId="0" fillId="0" borderId="0" xfId="3" applyFont="1" applyFill="1"/>
    <xf numFmtId="0" fontId="6" fillId="2" borderId="0" xfId="0" applyFont="1" applyFill="1" applyBorder="1" applyAlignment="1">
      <alignment vertical="center"/>
    </xf>
    <xf numFmtId="0" fontId="1" fillId="2" borderId="0" xfId="0" applyFont="1" applyFill="1" applyBorder="1" applyAlignment="1">
      <alignment vertical="center"/>
    </xf>
    <xf numFmtId="0" fontId="0" fillId="2" borderId="0" xfId="0" applyFill="1" applyBorder="1" applyAlignment="1">
      <alignment vertical="center"/>
    </xf>
    <xf numFmtId="0" fontId="0" fillId="0" borderId="0" xfId="0" applyBorder="1" applyAlignment="1">
      <alignment vertical="center"/>
    </xf>
    <xf numFmtId="0" fontId="3" fillId="2" borderId="0" xfId="0" applyFont="1" applyFill="1" applyBorder="1" applyAlignment="1">
      <alignment vertical="center"/>
    </xf>
    <xf numFmtId="0" fontId="0" fillId="0" borderId="0" xfId="0" applyBorder="1" applyAlignment="1">
      <alignment horizontal="left" vertical="center"/>
    </xf>
    <xf numFmtId="0" fontId="0" fillId="0" borderId="0" xfId="0" applyAlignment="1">
      <alignment vertical="center"/>
    </xf>
    <xf numFmtId="0" fontId="0" fillId="2" borderId="0" xfId="0"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7" fillId="3" borderId="4" xfId="2" applyFont="1" applyFill="1" applyBorder="1" applyAlignment="1">
      <alignment horizontal="right" vertical="center"/>
    </xf>
    <xf numFmtId="164" fontId="0" fillId="3" borderId="5" xfId="1" applyNumberFormat="1" applyFont="1" applyFill="1" applyBorder="1" applyAlignment="1">
      <alignment vertical="center"/>
    </xf>
    <xf numFmtId="0" fontId="0" fillId="3" borderId="6" xfId="0" applyFont="1" applyFill="1" applyBorder="1" applyAlignment="1">
      <alignment vertical="center"/>
    </xf>
    <xf numFmtId="0" fontId="7" fillId="3" borderId="7" xfId="2" applyFont="1" applyFill="1" applyBorder="1" applyAlignment="1">
      <alignment horizontal="right" vertical="center"/>
    </xf>
    <xf numFmtId="164" fontId="0" fillId="3" borderId="8" xfId="1" applyNumberFormat="1" applyFont="1" applyFill="1" applyBorder="1" applyAlignment="1">
      <alignment vertical="center"/>
    </xf>
    <xf numFmtId="0" fontId="0" fillId="3" borderId="9" xfId="0" applyFont="1" applyFill="1" applyBorder="1" applyAlignment="1">
      <alignment vertical="center"/>
    </xf>
    <xf numFmtId="0" fontId="7" fillId="3" borderId="10" xfId="2" applyFont="1" applyFill="1" applyBorder="1" applyAlignment="1">
      <alignment horizontal="right" vertical="center"/>
    </xf>
    <xf numFmtId="164" fontId="0" fillId="3" borderId="11" xfId="1" applyNumberFormat="1" applyFont="1" applyFill="1" applyBorder="1" applyAlignment="1">
      <alignment vertical="center"/>
    </xf>
    <xf numFmtId="0" fontId="0" fillId="3" borderId="12" xfId="0" applyFont="1" applyFill="1" applyBorder="1" applyAlignment="1">
      <alignment vertical="center"/>
    </xf>
    <xf numFmtId="0" fontId="3" fillId="2" borderId="8" xfId="0" applyFont="1" applyFill="1" applyBorder="1" applyAlignment="1">
      <alignment vertical="center"/>
    </xf>
    <xf numFmtId="0" fontId="3" fillId="0" borderId="0" xfId="0" applyFont="1" applyBorder="1" applyAlignment="1">
      <alignment vertical="center"/>
    </xf>
    <xf numFmtId="0" fontId="0" fillId="2" borderId="0" xfId="0" applyFont="1" applyFill="1" applyAlignment="1">
      <alignment vertical="center"/>
    </xf>
    <xf numFmtId="0" fontId="3" fillId="2" borderId="1" xfId="0" applyFont="1" applyFill="1" applyBorder="1" applyAlignment="1">
      <alignment horizontal="left" vertical="center"/>
    </xf>
    <xf numFmtId="0" fontId="28" fillId="0" borderId="0" xfId="0" applyFont="1" applyBorder="1" applyAlignment="1">
      <alignment vertical="center"/>
    </xf>
    <xf numFmtId="0" fontId="7" fillId="3" borderId="0" xfId="2" applyFont="1" applyFill="1" applyBorder="1" applyAlignment="1">
      <alignment horizontal="right" vertical="center"/>
    </xf>
    <xf numFmtId="164" fontId="0" fillId="3" borderId="0" xfId="1" applyNumberFormat="1" applyFont="1" applyFill="1" applyBorder="1" applyAlignment="1">
      <alignment vertical="center"/>
    </xf>
    <xf numFmtId="0" fontId="0" fillId="3" borderId="0" xfId="0" applyFont="1" applyFill="1" applyBorder="1" applyAlignment="1">
      <alignment vertical="center"/>
    </xf>
    <xf numFmtId="0" fontId="7" fillId="3" borderId="0" xfId="2" applyFont="1" applyFill="1" applyBorder="1" applyAlignment="1">
      <alignment horizontal="left" vertical="center"/>
    </xf>
    <xf numFmtId="0" fontId="0" fillId="0" borderId="0" xfId="0" applyBorder="1" applyAlignment="1">
      <alignment vertical="center"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26" xfId="0" applyFont="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0" fillId="0" borderId="0" xfId="0" applyFill="1" applyBorder="1" applyAlignment="1">
      <alignment vertical="center"/>
    </xf>
    <xf numFmtId="0" fontId="0" fillId="0" borderId="0" xfId="0" applyBorder="1" applyAlignment="1">
      <alignment horizontal="left" vertical="center" wrapText="1"/>
    </xf>
    <xf numFmtId="0" fontId="0" fillId="0" borderId="0" xfId="0" applyAlignment="1">
      <alignment horizontal="left" vertical="center" wrapText="1"/>
    </xf>
    <xf numFmtId="0" fontId="3" fillId="47" borderId="8" xfId="0" applyFont="1" applyFill="1" applyBorder="1" applyAlignment="1">
      <alignment horizontal="center" vertical="center"/>
    </xf>
    <xf numFmtId="0" fontId="3" fillId="10" borderId="8" xfId="0" applyFont="1" applyFill="1" applyBorder="1" applyAlignment="1">
      <alignment vertical="center"/>
    </xf>
    <xf numFmtId="0" fontId="3" fillId="2" borderId="8" xfId="0" applyFont="1" applyFill="1" applyBorder="1" applyAlignment="1">
      <alignment vertical="center" wrapText="1"/>
    </xf>
    <xf numFmtId="0" fontId="0" fillId="0" borderId="8" xfId="0" applyBorder="1" applyAlignment="1">
      <alignment vertical="center"/>
    </xf>
    <xf numFmtId="44" fontId="0" fillId="0" borderId="8" xfId="3" applyFont="1" applyBorder="1" applyAlignment="1">
      <alignment vertical="center"/>
    </xf>
    <xf numFmtId="44" fontId="0" fillId="0" borderId="14" xfId="3" applyFont="1" applyBorder="1" applyAlignment="1">
      <alignment vertical="center"/>
    </xf>
    <xf numFmtId="0" fontId="0" fillId="0" borderId="8" xfId="0" applyBorder="1" applyAlignment="1">
      <alignment vertical="center" wrapText="1"/>
    </xf>
    <xf numFmtId="14" fontId="0" fillId="0" borderId="8" xfId="0" applyNumberFormat="1" applyBorder="1" applyAlignment="1">
      <alignment vertical="center" wrapText="1"/>
    </xf>
    <xf numFmtId="44" fontId="0" fillId="0" borderId="8" xfId="3" applyFont="1" applyFill="1" applyBorder="1" applyAlignment="1">
      <alignment vertical="center"/>
    </xf>
    <xf numFmtId="0" fontId="14" fillId="15" borderId="8" xfId="10" applyBorder="1" applyAlignment="1">
      <alignment vertical="center"/>
    </xf>
    <xf numFmtId="0" fontId="0" fillId="0" borderId="0" xfId="0" applyAlignment="1">
      <alignment vertical="center" wrapText="1"/>
    </xf>
    <xf numFmtId="0" fontId="26" fillId="0" borderId="0" xfId="0" applyFont="1" applyAlignment="1">
      <alignment vertical="center"/>
    </xf>
    <xf numFmtId="44" fontId="0" fillId="0" borderId="0" xfId="3" applyFont="1" applyAlignment="1">
      <alignment vertical="center"/>
    </xf>
    <xf numFmtId="0" fontId="3" fillId="2" borderId="0" xfId="0" applyFont="1" applyFill="1" applyBorder="1" applyAlignment="1">
      <alignment horizontal="left" vertical="center"/>
    </xf>
    <xf numFmtId="0" fontId="0" fillId="2" borderId="0" xfId="0" applyFill="1" applyAlignment="1">
      <alignment vertical="center"/>
    </xf>
    <xf numFmtId="0" fontId="3" fillId="0" borderId="26" xfId="0" applyFont="1" applyBorder="1" applyAlignment="1">
      <alignment vertical="center" wrapText="1"/>
    </xf>
    <xf numFmtId="0" fontId="3" fillId="0" borderId="10" xfId="0" applyFont="1" applyBorder="1" applyAlignment="1">
      <alignment vertical="center" wrapText="1"/>
    </xf>
    <xf numFmtId="0" fontId="3" fillId="0" borderId="0" xfId="0" applyFont="1" applyFill="1" applyBorder="1" applyAlignment="1">
      <alignment horizontal="left" vertical="center"/>
    </xf>
    <xf numFmtId="0" fontId="0" fillId="0" borderId="0" xfId="0" applyFill="1" applyAlignment="1">
      <alignment vertical="center"/>
    </xf>
    <xf numFmtId="0" fontId="0" fillId="0" borderId="8" xfId="0" applyBorder="1" applyAlignment="1">
      <alignment horizontal="left" vertical="center" wrapText="1"/>
    </xf>
    <xf numFmtId="0" fontId="3" fillId="2" borderId="16" xfId="0" applyFont="1" applyFill="1" applyBorder="1" applyAlignment="1">
      <alignment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44" fontId="0" fillId="0" borderId="8" xfId="3" applyFont="1" applyBorder="1" applyAlignment="1">
      <alignment horizontal="center" vertical="center"/>
    </xf>
    <xf numFmtId="0" fontId="0" fillId="0" borderId="8" xfId="0" applyBorder="1" applyAlignment="1">
      <alignment horizontal="left" vertical="center"/>
    </xf>
    <xf numFmtId="0" fontId="3" fillId="0" borderId="26" xfId="0" applyFont="1" applyBorder="1" applyAlignment="1">
      <alignment vertical="center"/>
    </xf>
    <xf numFmtId="0" fontId="3" fillId="0" borderId="10" xfId="0" applyFont="1" applyBorder="1" applyAlignment="1">
      <alignment vertical="center"/>
    </xf>
    <xf numFmtId="0" fontId="0" fillId="3" borderId="8" xfId="0" applyFill="1" applyBorder="1" applyAlignment="1">
      <alignment vertical="center"/>
    </xf>
    <xf numFmtId="0" fontId="0" fillId="0" borderId="8" xfId="0" quotePrefix="1" applyBorder="1" applyAlignment="1">
      <alignment vertical="center" wrapText="1"/>
    </xf>
    <xf numFmtId="0" fontId="3" fillId="2" borderId="0" xfId="0" applyFont="1" applyFill="1" applyAlignment="1">
      <alignment vertical="center"/>
    </xf>
    <xf numFmtId="0" fontId="0" fillId="0" borderId="0" xfId="0" applyBorder="1"/>
    <xf numFmtId="0" fontId="0" fillId="0" borderId="36" xfId="0" applyBorder="1"/>
    <xf numFmtId="0" fontId="3" fillId="3" borderId="0" xfId="0" applyFont="1" applyFill="1" applyBorder="1" applyAlignment="1">
      <alignment vertical="center"/>
    </xf>
    <xf numFmtId="0" fontId="0" fillId="3" borderId="0" xfId="0" applyFill="1" applyBorder="1" applyAlignment="1">
      <alignment vertical="center"/>
    </xf>
    <xf numFmtId="0" fontId="3" fillId="3" borderId="0" xfId="0" applyFont="1" applyFill="1"/>
    <xf numFmtId="0" fontId="0" fillId="3" borderId="0" xfId="0" applyFill="1"/>
    <xf numFmtId="0" fontId="32" fillId="49" borderId="38" xfId="0" applyFont="1" applyFill="1" applyBorder="1" applyAlignment="1">
      <alignment horizontal="left" vertical="center"/>
    </xf>
    <xf numFmtId="0" fontId="32" fillId="49" borderId="37" xfId="0" applyFont="1" applyFill="1" applyBorder="1" applyAlignment="1">
      <alignment horizontal="left" vertical="center"/>
    </xf>
    <xf numFmtId="0" fontId="32" fillId="49" borderId="42" xfId="0" applyFont="1" applyFill="1" applyBorder="1" applyAlignment="1">
      <alignment horizontal="left" vertical="center"/>
    </xf>
    <xf numFmtId="0" fontId="30" fillId="6" borderId="38" xfId="0" applyFont="1" applyFill="1" applyBorder="1" applyAlignment="1">
      <alignment horizontal="left" vertical="top" wrapText="1"/>
    </xf>
    <xf numFmtId="0" fontId="30" fillId="6" borderId="37" xfId="0" applyFont="1" applyFill="1" applyBorder="1" applyAlignment="1">
      <alignment horizontal="left" vertical="top" wrapText="1"/>
    </xf>
    <xf numFmtId="0" fontId="30" fillId="6" borderId="42" xfId="0" applyFont="1" applyFill="1" applyBorder="1" applyAlignment="1">
      <alignment horizontal="left" vertical="top" wrapText="1"/>
    </xf>
    <xf numFmtId="0" fontId="0" fillId="6" borderId="41" xfId="0" applyFill="1" applyBorder="1" applyAlignment="1">
      <alignment horizontal="left" vertical="top" wrapText="1"/>
    </xf>
    <xf numFmtId="0" fontId="0" fillId="6" borderId="40" xfId="0" applyFill="1" applyBorder="1" applyAlignment="1">
      <alignment horizontal="left" vertical="top" wrapText="1"/>
    </xf>
    <xf numFmtId="0" fontId="0" fillId="6" borderId="39" xfId="0" applyFill="1" applyBorder="1" applyAlignment="1">
      <alignment horizontal="left" vertical="top" wrapText="1"/>
    </xf>
    <xf numFmtId="0" fontId="29" fillId="48" borderId="38" xfId="0" applyFont="1" applyFill="1" applyBorder="1" applyAlignment="1">
      <alignment horizontal="left" vertical="center"/>
    </xf>
    <xf numFmtId="0" fontId="29" fillId="48" borderId="37" xfId="0" applyFont="1" applyFill="1" applyBorder="1" applyAlignment="1">
      <alignment horizontal="left" vertical="center"/>
    </xf>
    <xf numFmtId="0" fontId="0" fillId="0" borderId="31" xfId="0" applyFont="1" applyBorder="1" applyAlignment="1">
      <alignment horizontal="left" vertical="center" wrapText="1"/>
    </xf>
    <xf numFmtId="0" fontId="0" fillId="0" borderId="32" xfId="0" applyFont="1" applyBorder="1" applyAlignment="1">
      <alignment horizontal="left" vertical="center" wrapText="1"/>
    </xf>
    <xf numFmtId="0" fontId="0" fillId="0" borderId="33" xfId="0" applyFont="1" applyBorder="1" applyAlignment="1">
      <alignment horizontal="left" vertical="center" wrapText="1"/>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0" borderId="30" xfId="0" applyFont="1" applyBorder="1" applyAlignment="1">
      <alignment horizontal="left"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30" xfId="0" applyBorder="1" applyAlignment="1">
      <alignment horizontal="left" vertical="center" wrapText="1"/>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30" xfId="0"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3" fillId="9" borderId="13" xfId="0" applyFont="1" applyFill="1" applyBorder="1" applyAlignment="1">
      <alignment horizontal="center" vertical="center"/>
    </xf>
    <xf numFmtId="0" fontId="3" fillId="9" borderId="15" xfId="0" applyFont="1" applyFill="1" applyBorder="1" applyAlignment="1">
      <alignment horizontal="center" vertical="center"/>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3" fillId="6" borderId="13"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15" xfId="0" applyFont="1" applyFill="1" applyBorder="1" applyAlignment="1">
      <alignment horizontal="center" vertical="center"/>
    </xf>
    <xf numFmtId="0" fontId="3" fillId="7" borderId="13" xfId="0" applyFont="1" applyFill="1" applyBorder="1" applyAlignment="1">
      <alignment horizontal="center" vertical="center"/>
    </xf>
    <xf numFmtId="0" fontId="3" fillId="7" borderId="14" xfId="0" applyFont="1" applyFill="1" applyBorder="1" applyAlignment="1">
      <alignment horizontal="center" vertical="center"/>
    </xf>
    <xf numFmtId="0" fontId="3" fillId="7" borderId="15" xfId="0" applyFont="1" applyFill="1" applyBorder="1" applyAlignment="1">
      <alignment horizontal="center" vertical="center"/>
    </xf>
    <xf numFmtId="0" fontId="3" fillId="8" borderId="13" xfId="0" applyFont="1" applyFill="1" applyBorder="1" applyAlignment="1">
      <alignment horizontal="center" vertical="center"/>
    </xf>
    <xf numFmtId="0" fontId="3" fillId="8" borderId="15" xfId="0" applyFont="1" applyFill="1" applyBorder="1" applyAlignment="1">
      <alignment horizontal="center" vertical="center"/>
    </xf>
    <xf numFmtId="0" fontId="0" fillId="0" borderId="0" xfId="0" applyBorder="1" applyAlignment="1">
      <alignment horizontal="left" vertical="center" wrapText="1"/>
    </xf>
    <xf numFmtId="0" fontId="3" fillId="9" borderId="8" xfId="0" applyFont="1" applyFill="1" applyBorder="1" applyAlignment="1">
      <alignment horizontal="center" vertical="center"/>
    </xf>
    <xf numFmtId="0" fontId="3" fillId="2" borderId="0" xfId="0" applyFont="1" applyFill="1" applyBorder="1" applyAlignment="1">
      <alignment horizontal="left" vertical="center"/>
    </xf>
    <xf numFmtId="0" fontId="3" fillId="4" borderId="8" xfId="0" applyFont="1" applyFill="1" applyBorder="1" applyAlignment="1">
      <alignment horizontal="center" vertical="center"/>
    </xf>
    <xf numFmtId="0" fontId="3" fillId="0" borderId="0" xfId="0" applyFont="1" applyBorder="1" applyAlignment="1">
      <alignment horizontal="left" vertical="center" wrapText="1"/>
    </xf>
  </cellXfs>
  <cellStyles count="49">
    <cellStyle name="20% - Accent1 2" xfId="23" xr:uid="{2AB01A92-C9F7-412C-B421-7D599E7AC13D}"/>
    <cellStyle name="20% - Accent2 2" xfId="27" xr:uid="{78BFE33E-7856-4AB2-B4F6-08137D9EF1B8}"/>
    <cellStyle name="20% - Accent3 2" xfId="31" xr:uid="{C7AA6874-FF60-4397-9B71-D8C7A252C082}"/>
    <cellStyle name="20% - Accent4 2" xfId="35" xr:uid="{E7A0E67C-27C0-4B12-B63B-3ECE5AD2310E}"/>
    <cellStyle name="20% - Accent5 2" xfId="39" xr:uid="{CD3D47DA-6E31-4D36-908C-9F2B9157F3FF}"/>
    <cellStyle name="20% - Accent6 2" xfId="43" xr:uid="{39440E13-7FDD-4A58-870A-F50532BD168F}"/>
    <cellStyle name="40% - Accent1 2" xfId="24" xr:uid="{423964A7-D4B7-4693-8532-860A91636A49}"/>
    <cellStyle name="40% - Accent2 2" xfId="28" xr:uid="{A67427AD-C8E9-4B8E-8A4B-0ED2BA30E3FB}"/>
    <cellStyle name="40% - Accent3 2" xfId="32" xr:uid="{15412A05-0D92-489F-82AF-6FC0E063F009}"/>
    <cellStyle name="40% - Accent4 2" xfId="36" xr:uid="{739FB67A-B1D0-4E7B-A056-8E78AB5F6E57}"/>
    <cellStyle name="40% - Accent5 2" xfId="40" xr:uid="{2B290B74-7480-479A-9CE9-9C28848F88E2}"/>
    <cellStyle name="40% - Accent6 2" xfId="44" xr:uid="{D70C4848-C6DC-4DBC-985D-0CD142E96A42}"/>
    <cellStyle name="60% - Accent1 2" xfId="25" xr:uid="{E205A453-2D04-489F-995F-A4E53CC465CC}"/>
    <cellStyle name="60% - Accent2 2" xfId="29" xr:uid="{AA746DEE-3694-4363-B0E4-2607CE9A6502}"/>
    <cellStyle name="60% - Accent3 2" xfId="33" xr:uid="{D0922BBE-AD73-436A-8589-0C92B9CFDEEF}"/>
    <cellStyle name="60% - Accent4 2" xfId="37" xr:uid="{4F2B9EBF-03B6-4B31-B015-C68216FCEB8B}"/>
    <cellStyle name="60% - Accent5 2" xfId="41" xr:uid="{08E80ED7-7578-4E49-8CA2-074BA377104E}"/>
    <cellStyle name="60% - Accent6 2" xfId="45" xr:uid="{15466009-6BFC-4F40-BCBF-EB3F0262D06D}"/>
    <cellStyle name="Accent1 2" xfId="22" xr:uid="{67FC9087-32A4-41E3-BD8B-155F15740E7F}"/>
    <cellStyle name="Accent2 2" xfId="26" xr:uid="{99C838B8-60A7-4C50-9219-498622215C68}"/>
    <cellStyle name="Accent3 2" xfId="30" xr:uid="{9123CBA7-51DA-4FC8-B6F7-CD8AB7231CF3}"/>
    <cellStyle name="Accent4 2" xfId="34" xr:uid="{F43A55A3-392C-4255-8995-C64B2DB449CE}"/>
    <cellStyle name="Accent5 2" xfId="38" xr:uid="{B949BC99-4C37-43D9-AA6E-8C4617517074}"/>
    <cellStyle name="Accent6 2" xfId="42" xr:uid="{BE9AF50D-55F8-4A14-9163-90D7B848D373}"/>
    <cellStyle name="Bad 2" xfId="11" xr:uid="{1913A6D4-B781-4456-9EF6-E74A073B64BA}"/>
    <cellStyle name="Calculation 2" xfId="15" xr:uid="{EC5535CC-CEED-4EDD-99DF-5B63E0670D1F}"/>
    <cellStyle name="Check Cell 2" xfId="17" xr:uid="{6FA10835-7490-4E26-ADF0-BE4854AE08C2}"/>
    <cellStyle name="Comma 2" xfId="46" xr:uid="{D34A4ECF-8E20-479C-B089-D2631F9CF776}"/>
    <cellStyle name="Currency 2" xfId="48" xr:uid="{C42CF00E-EA43-42D7-92DF-85D3428307C3}"/>
    <cellStyle name="Explanatory Text 2" xfId="20" xr:uid="{D2097866-635B-4CB4-82DA-B5910ECC9CB6}"/>
    <cellStyle name="Goed 2" xfId="47" xr:uid="{97F0E947-1F74-4687-B11E-85B70ACBB8EE}"/>
    <cellStyle name="Good 2" xfId="10" xr:uid="{054A6D36-3611-4AD7-877F-28724C49C323}"/>
    <cellStyle name="Heading 1 2" xfId="6" xr:uid="{64592FEC-C802-4AD1-B9BF-C6837D61074E}"/>
    <cellStyle name="Heading 2 2" xfId="7" xr:uid="{F3FB659F-0577-48C6-9606-55A288D259F0}"/>
    <cellStyle name="Heading 3 2" xfId="8" xr:uid="{D9576710-72B0-49D6-B9E2-AB4B6AD0CF24}"/>
    <cellStyle name="Heading 4 2" xfId="9" xr:uid="{2DEDBEBD-2F32-4098-B6FB-04A6025EBE5A}"/>
    <cellStyle name="Hyperlink" xfId="2" builtinId="8"/>
    <cellStyle name="Input 2" xfId="13" xr:uid="{3FE2E408-D479-4F9D-90C4-24994CF67B6E}"/>
    <cellStyle name="Komma" xfId="1" builtinId="3"/>
    <cellStyle name="Linked Cell 2" xfId="16" xr:uid="{1BC6BE57-37AF-4A60-AB96-482204DA6839}"/>
    <cellStyle name="Neutral 2" xfId="12" xr:uid="{8399F0E5-7401-4930-97C2-34346C540330}"/>
    <cellStyle name="Normal 2" xfId="5" xr:uid="{E4749B45-3A3E-45DE-AB62-C319773D71AA}"/>
    <cellStyle name="Note 2" xfId="19" xr:uid="{F6D8F68E-EF0E-4035-93E6-D77F13774B99}"/>
    <cellStyle name="Output 2" xfId="14" xr:uid="{FD0BEEC9-5AE5-41C0-A84B-0D6144D67FF6}"/>
    <cellStyle name="Standaard" xfId="0" builtinId="0"/>
    <cellStyle name="Titel" xfId="4" builtinId="15" customBuiltin="1"/>
    <cellStyle name="Total 2" xfId="21" xr:uid="{134D2854-D1B6-4624-A9CA-C0CDDF1EC0C7}"/>
    <cellStyle name="Valuta" xfId="3" builtinId="4"/>
    <cellStyle name="Warning Text 2" xfId="18" xr:uid="{82D3C6CF-FF95-4DF8-A841-1BFD2A783DEB}"/>
  </cellStyles>
  <dxfs count="0"/>
  <tableStyles count="0" defaultTableStyle="TableStyleMedium2" defaultPivotStyle="PivotStyleLight16"/>
  <colors>
    <mruColors>
      <color rgb="FFFFCCFF"/>
      <color rgb="FFFF99FF"/>
      <color rgb="FFFF99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95250</xdr:rowOff>
    </xdr:from>
    <xdr:ext cx="3476022" cy="990600"/>
    <xdr:pic>
      <xdr:nvPicPr>
        <xdr:cNvPr id="2" name="Afbeelding 1">
          <a:extLst>
            <a:ext uri="{FF2B5EF4-FFF2-40B4-BE49-F238E27FC236}">
              <a16:creationId xmlns:a16="http://schemas.microsoft.com/office/drawing/2014/main" id="{AD7FF0D7-BBA8-47EB-A05B-F229690DE6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95250"/>
          <a:ext cx="3476022" cy="990600"/>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5" dT="2022-05-05T14:08:35.46" personId="{00000000-0000-0000-0000-000000000000}" id="{C3E8D464-3370-4BF7-85CD-D274E4D61BB0}">
    <text>In deze kolom wordt het projectnummer ingevuld, zoals toegekend in de analyse van de crediteurenkaarten.</text>
  </threadedComment>
  <threadedComment ref="P15" dT="2022-05-05T14:00:45.54" personId="{00000000-0000-0000-0000-000000000000}" id="{31514C0D-2E59-4958-9999-062B8FA03C21}">
    <text>In deze kolom dient de CPV code ingevuld te worden welke gebruikt is door de aanbestedende dienst om de opdracht in de markt te zetten.</text>
  </threadedComment>
  <threadedComment ref="Q15" dT="2022-05-05T14:11:18.68" personId="{00000000-0000-0000-0000-000000000000}" id="{7380031D-44CA-4AB7-B8AE-342C256B6FAF}">
    <text>Komt de gehanteerde CPV code overeen met de inhoud van de opdracht?</text>
  </threadedComment>
  <threadedComment ref="R15" dT="2022-05-05T14:46:53.61" personId="{00000000-0000-0000-0000-000000000000}" id="{E409B590-F9E5-4EE9-88E4-6A4283B4AFBE}">
    <text>Wat is de aard van de opdracht? Betreft het een werk, levering of een dienst? Of betreft het een ander speciaal type opdracht?</text>
  </threadedComment>
  <threadedComment ref="S15" dT="2022-05-05T14:48:15.81" personId="{00000000-0000-0000-0000-000000000000}" id="{7DBB8B2F-8A52-4D56-8C9D-C767A522B35E}">
    <text>Is de aard van de opdracht conform de classificatie van de aanbestedende dienst?</text>
  </threadedComment>
  <threadedComment ref="T15" dT="2022-05-05T15:31:27.48" personId="{00000000-0000-0000-0000-000000000000}" id="{86502CEA-E081-43AA-97F3-E2BB40F9D453}">
    <text>Welke aanbestedingsprocedure is gebruikt om de opdracht in de markt te zetten? Enkelvoudig onderhands, meervoudig onderhands, nationaal, Europees, etc.</text>
  </threadedComment>
  <threadedComment ref="U15" dT="2022-05-05T14:57:16.63" personId="{00000000-0000-0000-0000-000000000000}" id="{AC0BEE9E-57BC-4AF3-81D4-5B05336EBE48}">
    <text>Is er sprake van (bewust) opknippen van de opdracht, met als doel om onder de Europese aanbestedingsgrens te blijven?</text>
  </threadedComment>
  <threadedComment ref="V15" dT="2022-05-05T15:01:18.11" personId="{00000000-0000-0000-0000-000000000000}" id="{CC9B4978-6CE7-4492-B4E2-307BE44E46C0}">
    <text>Wat is de looptijd van de opdracht? Is deze rechtmatig? Hier dienen eventuele verlengopties ook meegenomen te worden. In het geval dat er meerdere overeenkomsten bij de opdracht horen, dienen de begin- en einddatum per overeenkomst ingevuld te worden.</text>
  </threadedComment>
  <threadedComment ref="W15" dT="2022-05-05T15:09:49.22" personId="{00000000-0000-0000-0000-000000000000}" id="{4B635288-3F6D-46B0-A2B3-C73B9911E996}">
    <text>Heeft een eventuele verlenging van de opdracht plaatsgevonden zoals opgenomen in de overeenkomst?</text>
  </threadedComment>
  <threadedComment ref="X15" dT="2022-05-05T15:03:52.10" personId="{00000000-0000-0000-0000-000000000000}" id="{633BB903-A137-4729-84E3-3F27F17692D9}">
    <text>Wat is de totale opdrachtwaarde van de overeenkomst? Hierbij dienen ook alle opties en verlengingen meegenomen te worden.</text>
  </threadedComment>
  <threadedComment ref="Z15" dT="2022-05-05T15:20:52.43" personId="{00000000-0000-0000-0000-000000000000}" id="{5903EE6C-31B0-424F-BAB6-7738DCF36FCC}">
    <text>Heeft de aanbestedende dienst op basis van de geraamde opdrachtwaarde gekozen voor de juiste aanbestedingsprocedure?</text>
  </threadedComment>
  <threadedComment ref="AA15" dT="2022-05-05T15:35:57.76" personId="{00000000-0000-0000-0000-000000000000}" id="{CCCA40EF-05D4-41A7-B969-30910599798E}">
    <text>Zijn de afspraken en voorwaarden in de overeenkomst conform de inkoopprocedure? Bekijk verder of de afspraken in de overeenkomst overeenstemmen met de aanbestedingsleidraad/bestek/nota van inlichtingen.</text>
  </threadedComment>
  <threadedComment ref="AB15" dT="2022-05-05T15:42:05.63" personId="{00000000-0000-0000-0000-000000000000}" id="{35F67719-ECF3-44FB-AB1C-B41BCC7212AA}">
    <text>De daadwerkelijke totale besteding aan de opdracht over de betrekkingsperiode.</text>
  </threadedComment>
  <threadedComment ref="AE15" dT="2022-05-05T20:32:51.63" personId="{00000000-0000-0000-0000-000000000000}" id="{7276861F-2663-492F-B8AB-6B4954448DA4}">
    <text>Een Europees aanbestede opdracht wordt wezenlijk gewijzigd wanneer: 
1. Zij voorwaarden invoert die, wanneer zij in de oorspronkelijke aanbestedingsprocedure waren toegelaten zouden hebben geleid tot:
        a. Toelating van andere inschrijvers dan die welke oorspronkelijk waren toegelaten.
        b. De keuze voor een andere offerte dan die waarvoor oorspronkelijk was gekozen.
2. Zij de markt in belangrijke mate uitbreidt tot diensten die oorspronkelijk niet waren opgenomen ofzij het economisch evenwicht van de overeenkomst wijzigt in het voordeel van de opdrachtnemer op een wijze die door de voorwaarden van de oorspronkelijke opdracht niet was bedoeld.</text>
  </threadedComment>
  <threadedComment ref="AF15" dT="2022-05-05T20:33:49.29" personId="{00000000-0000-0000-0000-000000000000}" id="{90C753DD-7491-47C0-9CBE-92A5EF128483}">
    <text>Hier kan een toelichting worden gegeven op waarom de wijziging in de opdracht als wezenlijk wordt beschouwd.</text>
  </threadedComment>
  <threadedComment ref="AG15" dT="2022-05-05T17:53:27.28" personId="{00000000-0000-0000-0000-000000000000}" id="{E2169A31-DA37-492F-83C5-14D1E77444D6}">
    <text>Is het aanbestedingsdossier compleet? 
Enkelvoudig onderhands: 
1) Offerte
2) De overeenkomst
Meervoudig onderhands: 
1) Offertes van minimaal 3 partijen
2) De overeenkomst
Europees:
1) Inkoopstrategie al dan niet met inkoopadvies;
2) Aanbestedingsleidraad
3) Nota van inlichtingen
4) Gunningsbeslissing
5) Digitale aankondiging van gunning van de opdracht
6) Proces-verbaal van aanbestedingen
7) Is de overeenkomst cf. mandaatregeling verstrekt</text>
  </threadedComment>
</ThreadedComments>
</file>

<file path=xl/threadedComments/threadedComment2.xml><?xml version="1.0" encoding="utf-8"?>
<ThreadedComments xmlns="http://schemas.microsoft.com/office/spreadsheetml/2018/threadedcomments" xmlns:x="http://schemas.openxmlformats.org/spreadsheetml/2006/main">
  <threadedComment ref="G15" dT="2022-05-06T12:41:34.43" personId="{00000000-0000-0000-0000-000000000000}" id="{D6B9DE92-6C98-4700-89C9-CE2ACADA2748}">
    <text>De eerste voorwaarde voor quasi-inbesteding is het toezichtcriterium;
Of de aanbestedene dienst toezicht uitoefent op de derde zoals op zijn eigen dienst(en).</text>
  </threadedComment>
  <threadedComment ref="H15" dT="2022-05-06T11:53:16.99" personId="{00000000-0000-0000-0000-000000000000}" id="{9B5C6C16-9B47-433F-BDD6-1E4FED7445C0}">
    <text>De tweede voorwaarde voor quasi-inbesteding is het merendeelcriterium: meer dan 80% van de activiteiten van de gecontroleerde rechtspersoon dient te bestaan uit taken die aan hem zijn toegewezen door de controlerende aanbestedende dienst(en).</text>
  </threadedComment>
  <threadedComment ref="I15" dT="2022-05-06T11:53:32.78" personId="{00000000-0000-0000-0000-000000000000}" id="{2EFFB9CC-BC34-465E-A9A7-720D62722B66}">
    <text>De derde voorwaarde is de afwezigheid van privékapitaal. Er mag geen directe participatie van privékapitaal zijn in de gecontroleerde rechtspersoon.</text>
  </threadedComment>
</ThreadedComments>
</file>

<file path=xl/threadedComments/threadedComment3.xml><?xml version="1.0" encoding="utf-8"?>
<ThreadedComments xmlns="http://schemas.microsoft.com/office/spreadsheetml/2018/threadedcomments" xmlns:x="http://schemas.openxmlformats.org/spreadsheetml/2006/main">
  <threadedComment ref="G15" dT="2022-05-06T14:10:29.68" personId="{00000000-0000-0000-0000-000000000000}" id="{442910F0-960D-48A4-8296-5ACE6B098008}">
    <text>In deze kolom wordt het projectnummer ingevuld, zoals toegekend in de analyse van de crediteurenkaarten.</text>
  </threadedComment>
  <threadedComment ref="J15" dT="2022-05-06T13:24:41.17" personId="{00000000-0000-0000-0000-000000000000}" id="{92B83584-454F-477E-82DD-3E54B5B62E96}">
    <text>Wanneer te subsidiëren activiteiten niet nauwkeurig zijn omschreven en/of de subsidiegever geen of weinig zeggenschap over de invulling van die activiteiten heeft, vormt dit een indicatie dat er geen sprake is van een opdracht.</text>
  </threadedComment>
  <threadedComment ref="K15" dT="2022-05-06T13:25:10.50" personId="{00000000-0000-0000-0000-000000000000}" id="{1C366C70-221F-4131-B910-D887148FF5A6}">
    <text>Bij een subsidie ligt het initiatief vaak bij degene die de activiteit verricht (niet het bestuursorgaan). Bij een opdracht ligt het initiatief vaak bij de opdrachtgever (wel het bestuursorgaan). Bij een opdracht wordt de inhoud van de opdracht ('aanbestedingsproof') door de opdrachtgever bepaald waarna marktpartijen uitgenodigd worden om een aanbieding te doen.</text>
  </threadedComment>
  <threadedComment ref="L15" dT="2022-05-06T13:29:01.97" personId="{00000000-0000-0000-0000-000000000000}" id="{0771B4B7-DADD-45C5-869B-286C08B71028}">
    <text>Als een bestuursorgaan geld steekt in activiteiten die gericht zijn op anderen (algemeen belang) is er vaak sprake van subsidie.</text>
  </threadedComment>
  <threadedComment ref="M15" dT="2022-05-06T13:29:26.50" personId="{00000000-0000-0000-0000-000000000000}" id="{DF717E42-68D3-4344-8BE7-664F2EA43E46}">
    <text>Wanneer de subsidieaanvrager de te verrichten activiteiten tegen kostprijs zal verrichten, dan zal er vaak sprake zijn van een subsidie. Is er voor de te subsidiëren activiteiten sprake van een volwaardige markt waarop op winst gerichte ondernemingen opereren, dan zal er eerder sprake zijn van een opdracht.</text>
  </threadedComment>
  <threadedComment ref="N15" dT="2022-05-06T13:31:05.80" personId="{00000000-0000-0000-0000-000000000000}" id="{FC380017-FE2E-493C-8751-D66EEE83B063}">
    <text>In het verleden werd als onderscheidend criterium gesteld dat bij subsidies vaak commerciële transacties van de ontvanger van de subsidie met derden zijn aan te wijzen die (mede) door de subsidie worden bekostigd. Soms verricht de ontvanger een prestatie voor een derde, die mede uit de subsidie wordt bekostigd, soms ontvangt de ontvanger een prestatie van een derde die hij mede uit de subsidie betaalt. Hierin werd de conclusie verbonden dat de omstandigheid dat bij het project geen derden betrokken zijn, in die zin een aanwijzing kan vormen dat het gaat om een directe opdrachtgever-opdrachtnemer relatie (en dus een opdracht betreft). In de praktijk zie je tegenwoordig echter ook bij opdrachtrelaties vaker dat de opdrachtnemer de door hem ontvangen tegenprestatie gebruikt ter bekostiging van bijvoorbeeld de diensten van onderaannemers of in te schakelen derden. Daarnaast wordt in de subsidiepraktijk vaker dan vroeger met derden gewerkt bij de uitvoering.</text>
  </threadedComment>
</ThreadedComments>
</file>

<file path=xl/threadedComments/threadedComment4.xml><?xml version="1.0" encoding="utf-8"?>
<ThreadedComments xmlns="http://schemas.microsoft.com/office/spreadsheetml/2018/threadedcomments" xmlns:x="http://schemas.openxmlformats.org/spreadsheetml/2006/main">
  <threadedComment ref="G15" dT="2022-05-06T14:10:29.68" personId="{00000000-0000-0000-0000-000000000000}" id="{1B4B545F-3E82-43E3-8446-94EE670AD808}">
    <text>In deze kolom wordt het projectnummer ingevuld, zoals toegekend in de analyse van de crediteurenkaarten.</text>
  </threadedComment>
  <threadedComment ref="J15" dT="2022-05-06T14:18:47.33" personId="{00000000-0000-0000-0000-000000000000}" id="{64B187EA-E77B-48F8-9541-08FF12113DB1}">
    <text>Bepaalde opdrachten worden onder de Aanbestedingswet 2012 uitgesloten van de aanbestedingsplicht.
Het gaat onder meer om:
- Bepaalde opdrachten op het gebied van defensie en veiligheid
- Opdrachten rond aanleg of exploitatie van telecom
- Geheime opdrachten
- Huur van grond en gebouwen
- Aankoop van televisieprogramma's en zendtijd
- Arbitrage en bemiddeling
- Arbeidsovereenkomsten
- Bepaalde opdrachten met betrekking tot onderzoek en ontwikkeling
- Opdrachten op grond van een juridisch instrument dat internationaalrechtelijke verplichtingen schept</text>
  </threadedComment>
  <threadedComment ref="K15" dT="2022-05-06T14:21:55.40" personId="{00000000-0000-0000-0000-000000000000}" id="{23C044A3-C422-4207-B6D6-50E59BAC3C5F}">
    <text>Licht hier toe waarom de opdracht wel of niet uitgesloten is van de aanbestedingsplicht.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 Id="rId4" Type="http://schemas.microsoft.com/office/2017/10/relationships/threadedComment" Target="../threadedComments/threadedComment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 Id="rId4" Type="http://schemas.microsoft.com/office/2017/10/relationships/threadedComment" Target="../threadedComments/threadedComment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A796-F05A-412E-927F-9A2E0F194FDE}">
  <dimension ref="A1:E5"/>
  <sheetViews>
    <sheetView tabSelected="1" zoomScale="80" zoomScaleNormal="80" workbookViewId="0">
      <selection activeCell="A3" sqref="A3:E4"/>
    </sheetView>
  </sheetViews>
  <sheetFormatPr defaultRowHeight="12.75" x14ac:dyDescent="0.2"/>
  <cols>
    <col min="1" max="1" width="56.28515625" customWidth="1"/>
    <col min="5" max="5" width="62.140625" customWidth="1"/>
  </cols>
  <sheetData>
    <row r="1" spans="1:5" ht="91.5" customHeight="1" thickBot="1" x14ac:dyDescent="0.25"/>
    <row r="2" spans="1:5" ht="27" thickBot="1" x14ac:dyDescent="0.25">
      <c r="A2" s="90" t="s">
        <v>145</v>
      </c>
      <c r="B2" s="91"/>
      <c r="C2" s="91"/>
      <c r="D2" s="91"/>
      <c r="E2" s="92"/>
    </row>
    <row r="3" spans="1:5" x14ac:dyDescent="0.2">
      <c r="A3" s="93" t="s">
        <v>146</v>
      </c>
      <c r="B3" s="94"/>
      <c r="C3" s="94"/>
      <c r="D3" s="94"/>
      <c r="E3" s="95"/>
    </row>
    <row r="4" spans="1:5" ht="352.5" customHeight="1" thickBot="1" x14ac:dyDescent="0.25">
      <c r="A4" s="96"/>
      <c r="B4" s="97"/>
      <c r="C4" s="97"/>
      <c r="D4" s="97"/>
      <c r="E4" s="98"/>
    </row>
    <row r="5" spans="1:5" ht="18.75" x14ac:dyDescent="0.2">
      <c r="A5" s="99" t="s">
        <v>143</v>
      </c>
      <c r="B5" s="100"/>
      <c r="C5" s="100"/>
      <c r="D5" s="100"/>
      <c r="E5" s="100"/>
    </row>
  </sheetData>
  <mergeCells count="3">
    <mergeCell ref="A2:E2"/>
    <mergeCell ref="A3:E4"/>
    <mergeCell ref="A5:E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74DF-1A90-4C9D-B44B-5AD234546C7C}">
  <dimension ref="A1:Q112"/>
  <sheetViews>
    <sheetView showGridLines="0" zoomScaleNormal="100" workbookViewId="0">
      <selection activeCell="A2" sqref="A2"/>
    </sheetView>
  </sheetViews>
  <sheetFormatPr defaultRowHeight="12.75" x14ac:dyDescent="0.2"/>
  <cols>
    <col min="1" max="1" width="2.140625" style="21" customWidth="1"/>
    <col min="2" max="2" width="9.140625" style="21" customWidth="1"/>
    <col min="3" max="3" width="16.7109375" style="21" customWidth="1"/>
    <col min="4" max="4" width="17.28515625" style="21" bestFit="1" customWidth="1"/>
    <col min="5" max="5" width="9.42578125" style="21" bestFit="1" customWidth="1"/>
    <col min="6" max="6" width="21" style="21" bestFit="1" customWidth="1"/>
    <col min="7" max="7" width="17" style="21" customWidth="1"/>
    <col min="8" max="8" width="17.28515625" style="21" bestFit="1" customWidth="1"/>
    <col min="9" max="9" width="52.28515625" style="21" bestFit="1" customWidth="1"/>
    <col min="10" max="10" width="23.85546875" style="21" customWidth="1"/>
    <col min="11" max="11" width="23.7109375" style="21" bestFit="1" customWidth="1"/>
    <col min="12" max="12" width="23.85546875" style="21" customWidth="1"/>
    <col min="13" max="13" width="23" style="21" bestFit="1" customWidth="1"/>
    <col min="14" max="14" width="39" style="21" customWidth="1"/>
    <col min="15" max="15" width="9.85546875" style="21" bestFit="1" customWidth="1"/>
    <col min="16" max="16" width="61.42578125" style="21" customWidth="1"/>
    <col min="17" max="17" width="25.28515625" style="21" customWidth="1"/>
    <col min="18" max="18" width="31.85546875" style="21" customWidth="1"/>
    <col min="19" max="19" width="18.5703125" style="21" customWidth="1"/>
    <col min="20" max="20" width="18.42578125" style="21" customWidth="1"/>
    <col min="21" max="21" width="47.85546875" style="21" customWidth="1"/>
    <col min="22" max="16384" width="9.140625" style="21"/>
  </cols>
  <sheetData>
    <row r="1" spans="1:17" s="17" customFormat="1" ht="34.5" customHeight="1" x14ac:dyDescent="0.2">
      <c r="A1" s="15" t="s">
        <v>126</v>
      </c>
      <c r="B1" s="15"/>
      <c r="C1" s="15"/>
      <c r="D1" s="15"/>
      <c r="E1" s="15"/>
      <c r="F1" s="15"/>
      <c r="G1" s="15"/>
      <c r="H1" s="15"/>
      <c r="I1" s="15"/>
    </row>
    <row r="2" spans="1:17" s="18" customFormat="1" x14ac:dyDescent="0.2"/>
    <row r="3" spans="1:17" s="17" customFormat="1" x14ac:dyDescent="0.2">
      <c r="A3" s="147" t="s">
        <v>4</v>
      </c>
      <c r="B3" s="147"/>
      <c r="C3" s="147"/>
    </row>
    <row r="4" spans="1:17" s="51" customFormat="1" ht="5.25" customHeight="1" thickBot="1" x14ac:dyDescent="0.25">
      <c r="A4" s="71"/>
      <c r="B4" s="71"/>
      <c r="C4" s="71"/>
    </row>
    <row r="5" spans="1:17" s="18" customFormat="1" ht="24.75" customHeight="1" x14ac:dyDescent="0.2">
      <c r="B5" s="79" t="s">
        <v>105</v>
      </c>
      <c r="C5" s="122" t="s">
        <v>127</v>
      </c>
      <c r="D5" s="122"/>
      <c r="E5" s="122"/>
      <c r="F5" s="122"/>
      <c r="G5" s="122"/>
      <c r="H5" s="122"/>
      <c r="I5" s="122"/>
      <c r="J5" s="123"/>
    </row>
    <row r="6" spans="1:17" s="18" customFormat="1" ht="38.25" customHeight="1" thickBot="1" x14ac:dyDescent="0.25">
      <c r="B6" s="70" t="s">
        <v>106</v>
      </c>
      <c r="C6" s="124" t="s">
        <v>128</v>
      </c>
      <c r="D6" s="124"/>
      <c r="E6" s="124"/>
      <c r="F6" s="124"/>
      <c r="G6" s="124"/>
      <c r="H6" s="124"/>
      <c r="I6" s="124"/>
      <c r="J6" s="125"/>
    </row>
    <row r="7" spans="1:17" s="18" customFormat="1" x14ac:dyDescent="0.2"/>
    <row r="8" spans="1:17" s="17" customFormat="1" x14ac:dyDescent="0.2">
      <c r="A8" s="67" t="s">
        <v>16</v>
      </c>
    </row>
    <row r="9" spans="1:17" s="51" customFormat="1" ht="5.25" customHeight="1" x14ac:dyDescent="0.2">
      <c r="A9" s="71"/>
    </row>
    <row r="10" spans="1:17" s="18" customFormat="1" ht="38.25" customHeight="1" x14ac:dyDescent="0.2">
      <c r="B10" s="149" t="s">
        <v>130</v>
      </c>
      <c r="C10" s="149"/>
      <c r="D10" s="149"/>
      <c r="E10" s="149"/>
      <c r="F10" s="149"/>
      <c r="G10" s="149"/>
      <c r="H10" s="149"/>
      <c r="I10" s="149"/>
      <c r="J10" s="149"/>
    </row>
    <row r="12" spans="1:17" s="68" customFormat="1" x14ac:dyDescent="0.2">
      <c r="A12" s="83" t="s">
        <v>120</v>
      </c>
    </row>
    <row r="13" spans="1:17" ht="5.25" customHeight="1" x14ac:dyDescent="0.2"/>
    <row r="14" spans="1:17" x14ac:dyDescent="0.2">
      <c r="C14" s="148" t="s">
        <v>11</v>
      </c>
      <c r="D14" s="148"/>
      <c r="E14" s="148"/>
      <c r="F14" s="148"/>
      <c r="G14" s="148"/>
      <c r="H14" s="148"/>
      <c r="I14" s="148"/>
      <c r="J14" s="134" t="s">
        <v>18</v>
      </c>
      <c r="K14" s="135"/>
      <c r="L14" s="135"/>
      <c r="M14" s="135"/>
      <c r="N14" s="136"/>
      <c r="O14" s="146" t="s">
        <v>17</v>
      </c>
      <c r="P14" s="146"/>
    </row>
    <row r="15" spans="1:17" ht="38.25" x14ac:dyDescent="0.2">
      <c r="B15" s="36" t="s">
        <v>42</v>
      </c>
      <c r="C15" s="36" t="s">
        <v>9</v>
      </c>
      <c r="D15" s="36" t="s">
        <v>3</v>
      </c>
      <c r="E15" s="36" t="s">
        <v>0</v>
      </c>
      <c r="F15" s="56" t="s">
        <v>123</v>
      </c>
      <c r="G15" s="56" t="s">
        <v>129</v>
      </c>
      <c r="H15" s="56" t="s">
        <v>85</v>
      </c>
      <c r="I15" s="36" t="s">
        <v>10</v>
      </c>
      <c r="J15" s="56" t="s">
        <v>54</v>
      </c>
      <c r="K15" s="36" t="s">
        <v>52</v>
      </c>
      <c r="L15" s="36" t="s">
        <v>51</v>
      </c>
      <c r="M15" s="36" t="s">
        <v>53</v>
      </c>
      <c r="N15" s="56" t="s">
        <v>75</v>
      </c>
      <c r="O15" s="36" t="s">
        <v>7</v>
      </c>
      <c r="P15" s="36" t="s">
        <v>13</v>
      </c>
      <c r="Q15" s="36" t="s">
        <v>28</v>
      </c>
    </row>
    <row r="16" spans="1:17" x14ac:dyDescent="0.2">
      <c r="B16" s="57"/>
      <c r="C16" s="57"/>
      <c r="D16" s="81"/>
      <c r="E16" s="57"/>
      <c r="F16" s="58"/>
      <c r="G16" s="57"/>
      <c r="H16" s="58"/>
      <c r="I16" s="57"/>
      <c r="J16" s="60"/>
      <c r="K16" s="60"/>
      <c r="L16" s="60"/>
      <c r="M16" s="60"/>
      <c r="N16" s="60"/>
      <c r="O16" s="60"/>
      <c r="P16" s="60"/>
      <c r="Q16" s="60"/>
    </row>
    <row r="17" spans="2:17" x14ac:dyDescent="0.2">
      <c r="B17" s="57"/>
      <c r="C17" s="57"/>
      <c r="D17" s="57"/>
      <c r="E17" s="57"/>
      <c r="F17" s="58"/>
      <c r="G17" s="57"/>
      <c r="H17" s="58"/>
      <c r="I17" s="60"/>
      <c r="J17" s="82"/>
      <c r="K17" s="60"/>
      <c r="L17" s="60"/>
      <c r="M17" s="60"/>
      <c r="N17" s="60"/>
      <c r="O17" s="57"/>
      <c r="P17" s="60"/>
      <c r="Q17" s="60"/>
    </row>
    <row r="110" spans="3:3" ht="15" x14ac:dyDescent="0.2">
      <c r="C110" s="65" t="s">
        <v>43</v>
      </c>
    </row>
    <row r="111" spans="3:3" ht="15" x14ac:dyDescent="0.2">
      <c r="C111" s="65" t="s">
        <v>44</v>
      </c>
    </row>
    <row r="112" spans="3:3" ht="15" x14ac:dyDescent="0.2">
      <c r="C112" s="65" t="s">
        <v>37</v>
      </c>
    </row>
  </sheetData>
  <mergeCells count="7">
    <mergeCell ref="O14:P14"/>
    <mergeCell ref="A3:C3"/>
    <mergeCell ref="C14:I14"/>
    <mergeCell ref="J14:N14"/>
    <mergeCell ref="B10:J10"/>
    <mergeCell ref="C6:J6"/>
    <mergeCell ref="C5:J5"/>
  </mergeCells>
  <dataValidations count="1">
    <dataValidation type="list" allowBlank="1" showInputMessage="1" showErrorMessage="1" sqref="B16:B17" xr:uid="{E81346A2-2BE0-4FE6-ADB5-7BC7519FBB7E}">
      <formula1>$C$110:$C$112</formula1>
    </dataValidation>
  </dataValidations>
  <pageMargins left="0.7" right="0.7" top="0.75" bottom="0.75" header="0.3" footer="0.3"/>
  <pageSetup paperSize="9" orientation="portrait" verticalDpi="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7677A-87A9-4451-B610-7424ACDF7F2F}">
  <dimension ref="A1:AE18"/>
  <sheetViews>
    <sheetView showGridLines="0" zoomScaleNormal="100" workbookViewId="0">
      <selection activeCell="D20" sqref="D20"/>
    </sheetView>
  </sheetViews>
  <sheetFormatPr defaultRowHeight="12.75" x14ac:dyDescent="0.2"/>
  <cols>
    <col min="1" max="1" width="2.140625" style="21" customWidth="1"/>
    <col min="2" max="2" width="9.140625" style="21"/>
    <col min="3" max="3" width="16.140625" style="21" bestFit="1" customWidth="1"/>
    <col min="4" max="4" width="17.28515625" style="21" bestFit="1" customWidth="1"/>
    <col min="5" max="5" width="9.42578125" style="21" bestFit="1" customWidth="1"/>
    <col min="6" max="6" width="21" style="21" bestFit="1" customWidth="1"/>
    <col min="7" max="7" width="17.140625" style="21" customWidth="1"/>
    <col min="8" max="8" width="17.28515625" style="21" customWidth="1"/>
    <col min="9" max="9" width="21.140625" style="21" bestFit="1" customWidth="1"/>
    <col min="10" max="10" width="28.85546875" style="21" customWidth="1"/>
    <col min="11" max="12" width="21.140625" style="21" bestFit="1" customWidth="1"/>
    <col min="13" max="13" width="30.140625" style="21" customWidth="1"/>
    <col min="14" max="14" width="7.5703125" style="21" bestFit="1" customWidth="1"/>
    <col min="15" max="15" width="23" style="21" bestFit="1" customWidth="1"/>
    <col min="16" max="16" width="26.42578125" style="21" bestFit="1" customWidth="1"/>
    <col min="17" max="17" width="30.7109375" style="21" bestFit="1" customWidth="1"/>
    <col min="18" max="18" width="32.7109375" style="21" customWidth="1"/>
    <col min="19" max="16384" width="9.140625" style="21"/>
  </cols>
  <sheetData>
    <row r="1" spans="1:31" s="17" customFormat="1" ht="35.25" customHeight="1" x14ac:dyDescent="0.2">
      <c r="A1" s="15" t="s">
        <v>144</v>
      </c>
      <c r="B1" s="15"/>
      <c r="C1" s="15"/>
      <c r="D1" s="15"/>
      <c r="E1" s="15"/>
      <c r="F1" s="15"/>
      <c r="G1" s="15"/>
      <c r="H1" s="15"/>
    </row>
    <row r="2" spans="1:31" s="18" customFormat="1" x14ac:dyDescent="0.2"/>
    <row r="3" spans="1:31" s="17" customFormat="1" x14ac:dyDescent="0.2">
      <c r="A3" s="19" t="s">
        <v>113</v>
      </c>
      <c r="B3" s="19"/>
      <c r="C3" s="19"/>
    </row>
    <row r="4" spans="1:31" s="51" customFormat="1" ht="5.25" customHeight="1" thickBot="1" x14ac:dyDescent="0.25">
      <c r="A4" s="46"/>
      <c r="B4" s="46"/>
      <c r="C4" s="46"/>
    </row>
    <row r="5" spans="1:31" s="18" customFormat="1" ht="24.75" customHeight="1" x14ac:dyDescent="0.2">
      <c r="B5" s="79" t="s">
        <v>105</v>
      </c>
      <c r="C5" s="122" t="s">
        <v>131</v>
      </c>
      <c r="D5" s="122"/>
      <c r="E5" s="122"/>
      <c r="F5" s="122"/>
      <c r="G5" s="122"/>
      <c r="H5" s="122"/>
      <c r="I5" s="122"/>
      <c r="J5" s="122"/>
      <c r="K5" s="123"/>
    </row>
    <row r="6" spans="1:31" s="18" customFormat="1" ht="38.25" customHeight="1" thickBot="1" x14ac:dyDescent="0.25">
      <c r="B6" s="70" t="s">
        <v>106</v>
      </c>
      <c r="C6" s="124" t="s">
        <v>132</v>
      </c>
      <c r="D6" s="124"/>
      <c r="E6" s="124"/>
      <c r="F6" s="124"/>
      <c r="G6" s="124"/>
      <c r="H6" s="124"/>
      <c r="I6" s="124"/>
      <c r="J6" s="124"/>
      <c r="K6" s="125"/>
    </row>
    <row r="7" spans="1:31" s="18" customFormat="1" x14ac:dyDescent="0.2"/>
    <row r="8" spans="1:31" s="17" customFormat="1" x14ac:dyDescent="0.2">
      <c r="A8" s="67" t="s">
        <v>119</v>
      </c>
    </row>
    <row r="9" spans="1:31" s="51" customFormat="1" ht="5.25" customHeight="1" x14ac:dyDescent="0.2">
      <c r="A9" s="71"/>
    </row>
    <row r="10" spans="1:31" s="18" customFormat="1" ht="25.5" customHeight="1" x14ac:dyDescent="0.2">
      <c r="B10" s="149" t="s">
        <v>133</v>
      </c>
      <c r="C10" s="149"/>
      <c r="D10" s="149"/>
      <c r="E10" s="149"/>
      <c r="F10" s="149"/>
      <c r="G10" s="149"/>
      <c r="H10" s="149"/>
      <c r="I10" s="149"/>
      <c r="J10" s="149"/>
      <c r="K10" s="149"/>
    </row>
    <row r="12" spans="1:31" s="68" customFormat="1" x14ac:dyDescent="0.2">
      <c r="A12" s="83" t="s">
        <v>120</v>
      </c>
    </row>
    <row r="13" spans="1:31" ht="5.25" customHeight="1" x14ac:dyDescent="0.2"/>
    <row r="14" spans="1:31" x14ac:dyDescent="0.2">
      <c r="C14" s="131" t="s">
        <v>11</v>
      </c>
      <c r="D14" s="132"/>
      <c r="E14" s="132"/>
      <c r="F14" s="132"/>
      <c r="G14" s="132"/>
      <c r="H14" s="132"/>
      <c r="I14" s="133"/>
      <c r="J14" s="134" t="s">
        <v>22</v>
      </c>
      <c r="K14" s="136"/>
      <c r="L14" s="126" t="s">
        <v>17</v>
      </c>
      <c r="M14" s="127"/>
    </row>
    <row r="15" spans="1:31" s="64" customFormat="1" ht="25.5" x14ac:dyDescent="0.2">
      <c r="B15" s="56" t="s">
        <v>42</v>
      </c>
      <c r="C15" s="56" t="s">
        <v>9</v>
      </c>
      <c r="D15" s="56" t="s">
        <v>3</v>
      </c>
      <c r="E15" s="56" t="s">
        <v>0</v>
      </c>
      <c r="F15" s="56" t="s">
        <v>123</v>
      </c>
      <c r="G15" s="56" t="s">
        <v>129</v>
      </c>
      <c r="H15" s="56" t="s">
        <v>85</v>
      </c>
      <c r="I15" s="56" t="s">
        <v>10</v>
      </c>
      <c r="J15" s="56" t="s">
        <v>77</v>
      </c>
      <c r="K15" s="56" t="s">
        <v>13</v>
      </c>
      <c r="L15" s="56" t="s">
        <v>7</v>
      </c>
      <c r="M15" s="56" t="s">
        <v>13</v>
      </c>
      <c r="N15" s="56" t="s">
        <v>40</v>
      </c>
    </row>
    <row r="16" spans="1:31" ht="15" x14ac:dyDescent="0.2">
      <c r="B16" s="57"/>
      <c r="C16" s="57"/>
      <c r="D16" s="57"/>
      <c r="E16" s="78"/>
      <c r="F16" s="57"/>
      <c r="G16" s="57"/>
      <c r="H16" s="57"/>
      <c r="I16" s="57"/>
      <c r="J16" s="57"/>
      <c r="K16" s="57"/>
      <c r="L16" s="57"/>
      <c r="M16" s="57"/>
      <c r="N16" s="57"/>
      <c r="AE16" s="65" t="s">
        <v>43</v>
      </c>
    </row>
    <row r="17" spans="2:31" ht="15" x14ac:dyDescent="0.2">
      <c r="B17" s="57"/>
      <c r="C17" s="57"/>
      <c r="D17" s="57"/>
      <c r="E17" s="78"/>
      <c r="F17" s="57"/>
      <c r="G17" s="57"/>
      <c r="H17" s="57"/>
      <c r="I17" s="57"/>
      <c r="J17" s="57"/>
      <c r="K17" s="57"/>
      <c r="L17" s="57"/>
      <c r="M17" s="57"/>
      <c r="N17" s="57"/>
      <c r="AE17" s="65" t="s">
        <v>44</v>
      </c>
    </row>
    <row r="18" spans="2:31" ht="15" x14ac:dyDescent="0.2">
      <c r="AE18" s="65" t="s">
        <v>37</v>
      </c>
    </row>
  </sheetData>
  <mergeCells count="6">
    <mergeCell ref="C14:I14"/>
    <mergeCell ref="B10:K10"/>
    <mergeCell ref="C6:K6"/>
    <mergeCell ref="C5:K5"/>
    <mergeCell ref="L14:M14"/>
    <mergeCell ref="J14:K14"/>
  </mergeCells>
  <dataValidations disablePrompts="1" count="1">
    <dataValidation type="list" allowBlank="1" showInputMessage="1" showErrorMessage="1" sqref="B16:B17" xr:uid="{6DB1D802-0382-4CD1-9588-D8486EE2DEBA}">
      <formula1>$AE$16:$AE$18</formula1>
    </dataValidation>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BA75-8AA9-4816-A289-A59B940DB511}">
  <dimension ref="B1:P35"/>
  <sheetViews>
    <sheetView showGridLines="0" topLeftCell="B1" workbookViewId="0">
      <selection activeCell="G27" sqref="G27"/>
    </sheetView>
  </sheetViews>
  <sheetFormatPr defaultRowHeight="12.75" x14ac:dyDescent="0.2"/>
  <cols>
    <col min="1" max="1" width="0" style="24" hidden="1" customWidth="1"/>
    <col min="2" max="2" width="2.140625" style="24" customWidth="1"/>
    <col min="3" max="3" width="7.140625" style="24" customWidth="1"/>
    <col min="4" max="6" width="17.85546875" style="24" customWidth="1"/>
    <col min="7" max="7" width="30.42578125" style="24" customWidth="1"/>
    <col min="8" max="16384" width="9.140625" style="24"/>
  </cols>
  <sheetData>
    <row r="1" spans="2:16" s="22" customFormat="1" ht="35.25" customHeight="1" x14ac:dyDescent="0.2">
      <c r="B1" s="15" t="s">
        <v>8</v>
      </c>
      <c r="C1" s="16"/>
      <c r="D1" s="16"/>
      <c r="E1" s="16"/>
      <c r="F1" s="16"/>
      <c r="G1" s="16"/>
    </row>
    <row r="2" spans="2:16" s="23" customFormat="1" x14ac:dyDescent="0.2"/>
    <row r="3" spans="2:16" s="22" customFormat="1" x14ac:dyDescent="0.2">
      <c r="B3" s="19" t="s">
        <v>113</v>
      </c>
    </row>
    <row r="4" spans="2:16" s="47" customFormat="1" ht="5.25" customHeight="1" thickBot="1" x14ac:dyDescent="0.25">
      <c r="B4" s="46"/>
    </row>
    <row r="5" spans="2:16" s="23" customFormat="1" x14ac:dyDescent="0.2">
      <c r="C5" s="48" t="s">
        <v>92</v>
      </c>
      <c r="D5" s="107" t="s">
        <v>93</v>
      </c>
      <c r="E5" s="108"/>
      <c r="F5" s="108"/>
      <c r="G5" s="108"/>
      <c r="H5" s="108"/>
      <c r="I5" s="108"/>
      <c r="J5" s="108"/>
      <c r="K5" s="108"/>
      <c r="L5" s="108"/>
      <c r="M5" s="108"/>
      <c r="N5" s="108"/>
      <c r="O5" s="109"/>
      <c r="P5" s="40"/>
    </row>
    <row r="6" spans="2:16" s="23" customFormat="1" x14ac:dyDescent="0.2">
      <c r="C6" s="49" t="s">
        <v>94</v>
      </c>
      <c r="D6" s="104" t="s">
        <v>95</v>
      </c>
      <c r="E6" s="105"/>
      <c r="F6" s="105"/>
      <c r="G6" s="105"/>
      <c r="H6" s="105"/>
      <c r="I6" s="105"/>
      <c r="J6" s="105"/>
      <c r="K6" s="105"/>
      <c r="L6" s="105"/>
      <c r="M6" s="105"/>
      <c r="N6" s="105"/>
      <c r="O6" s="106"/>
    </row>
    <row r="7" spans="2:16" s="23" customFormat="1" x14ac:dyDescent="0.2">
      <c r="C7" s="49" t="s">
        <v>96</v>
      </c>
      <c r="D7" s="104" t="s">
        <v>97</v>
      </c>
      <c r="E7" s="105"/>
      <c r="F7" s="105"/>
      <c r="G7" s="105"/>
      <c r="H7" s="105"/>
      <c r="I7" s="105"/>
      <c r="J7" s="105"/>
      <c r="K7" s="105"/>
      <c r="L7" s="105"/>
      <c r="M7" s="105"/>
      <c r="N7" s="105"/>
      <c r="O7" s="106"/>
    </row>
    <row r="8" spans="2:16" s="23" customFormat="1" ht="24.75" customHeight="1" thickBot="1" x14ac:dyDescent="0.25">
      <c r="C8" s="50" t="s">
        <v>98</v>
      </c>
      <c r="D8" s="101" t="s">
        <v>99</v>
      </c>
      <c r="E8" s="102"/>
      <c r="F8" s="102"/>
      <c r="G8" s="102"/>
      <c r="H8" s="102"/>
      <c r="I8" s="102"/>
      <c r="J8" s="102"/>
      <c r="K8" s="102"/>
      <c r="L8" s="102"/>
      <c r="M8" s="102"/>
      <c r="N8" s="102"/>
      <c r="O8" s="103"/>
    </row>
    <row r="9" spans="2:16" ht="13.5" thickBot="1" x14ac:dyDescent="0.25"/>
    <row r="10" spans="2:16" ht="13.5" thickBot="1" x14ac:dyDescent="0.25">
      <c r="C10" s="39" t="s">
        <v>5</v>
      </c>
      <c r="D10" s="25" t="s">
        <v>90</v>
      </c>
      <c r="E10" s="25" t="s">
        <v>91</v>
      </c>
      <c r="F10" s="25" t="s">
        <v>6</v>
      </c>
      <c r="G10" s="26" t="s">
        <v>7</v>
      </c>
    </row>
    <row r="11" spans="2:16" x14ac:dyDescent="0.2">
      <c r="C11" s="27">
        <v>2019</v>
      </c>
      <c r="D11" s="28">
        <f>SUM('1.1 Crediteurendump'!D:D)-('1.1 Crediteurendump'!D1)</f>
        <v>113366.25</v>
      </c>
      <c r="E11" s="28"/>
      <c r="F11" s="28">
        <f>D11-E11</f>
        <v>113366.25</v>
      </c>
      <c r="G11" s="29"/>
    </row>
    <row r="12" spans="2:16" x14ac:dyDescent="0.2">
      <c r="C12" s="30">
        <v>2020</v>
      </c>
      <c r="D12" s="28">
        <f>SUM('1.1 Crediteurendump'!E:E)-('1.1 Crediteurendump'!E1)</f>
        <v>251306.19999999998</v>
      </c>
      <c r="E12" s="31"/>
      <c r="F12" s="31">
        <f>D12-E12</f>
        <v>251306.19999999998</v>
      </c>
      <c r="G12" s="32"/>
    </row>
    <row r="13" spans="2:16" x14ac:dyDescent="0.2">
      <c r="C13" s="30">
        <v>2021</v>
      </c>
      <c r="D13" s="31">
        <f>SUM('1.1 Crediteurendump'!F:F)-('1.1 Crediteurendump'!F1)</f>
        <v>365691</v>
      </c>
      <c r="E13" s="31"/>
      <c r="F13" s="31">
        <f>D13-E13</f>
        <v>365691</v>
      </c>
      <c r="G13" s="32"/>
    </row>
    <row r="14" spans="2:16" ht="13.5" thickBot="1" x14ac:dyDescent="0.25">
      <c r="C14" s="33">
        <v>2022</v>
      </c>
      <c r="D14" s="34">
        <f>SUM('1.1 Crediteurendump'!G:G)-('1.1 Crediteurendump'!G1)</f>
        <v>198417.25</v>
      </c>
      <c r="E14" s="34"/>
      <c r="F14" s="34">
        <f>D14-E14</f>
        <v>198417.25</v>
      </c>
      <c r="G14" s="35"/>
    </row>
    <row r="15" spans="2:16" x14ac:dyDescent="0.2">
      <c r="C15" s="41"/>
      <c r="D15" s="42" t="s">
        <v>100</v>
      </c>
      <c r="E15" s="42" t="s">
        <v>101</v>
      </c>
      <c r="F15" s="42"/>
      <c r="G15" s="43"/>
    </row>
    <row r="16" spans="2:16" x14ac:dyDescent="0.2">
      <c r="C16" s="41"/>
      <c r="D16" s="42"/>
      <c r="E16" s="42"/>
      <c r="F16" s="42"/>
      <c r="G16" s="43"/>
    </row>
    <row r="17" spans="2:7" x14ac:dyDescent="0.2">
      <c r="C17" s="44" t="s">
        <v>100</v>
      </c>
      <c r="D17" s="24" t="s">
        <v>102</v>
      </c>
      <c r="E17" s="42"/>
      <c r="F17" s="42"/>
      <c r="G17" s="43"/>
    </row>
    <row r="18" spans="2:7" x14ac:dyDescent="0.2">
      <c r="C18" s="24" t="s">
        <v>101</v>
      </c>
      <c r="D18" s="24" t="s">
        <v>103</v>
      </c>
    </row>
    <row r="20" spans="2:7" s="38" customFormat="1" x14ac:dyDescent="0.2">
      <c r="B20" s="19" t="s">
        <v>134</v>
      </c>
      <c r="D20" s="19"/>
    </row>
    <row r="21" spans="2:7" x14ac:dyDescent="0.2">
      <c r="C21" s="37"/>
      <c r="D21" s="23"/>
    </row>
    <row r="22" spans="2:7" x14ac:dyDescent="0.2">
      <c r="C22" s="23"/>
      <c r="D22" s="23"/>
    </row>
    <row r="23" spans="2:7" x14ac:dyDescent="0.2">
      <c r="C23" s="23"/>
      <c r="D23" s="23"/>
    </row>
    <row r="24" spans="2:7" x14ac:dyDescent="0.2">
      <c r="C24" s="23"/>
      <c r="D24" s="23"/>
    </row>
    <row r="25" spans="2:7" x14ac:dyDescent="0.2">
      <c r="C25" s="23"/>
      <c r="D25" s="23"/>
    </row>
    <row r="26" spans="2:7" x14ac:dyDescent="0.2">
      <c r="C26" s="23"/>
      <c r="D26" s="23"/>
    </row>
    <row r="27" spans="2:7" x14ac:dyDescent="0.2">
      <c r="C27" s="23"/>
      <c r="D27" s="23"/>
    </row>
    <row r="28" spans="2:7" x14ac:dyDescent="0.2">
      <c r="C28" s="23"/>
      <c r="D28" s="23"/>
    </row>
    <row r="29" spans="2:7" x14ac:dyDescent="0.2">
      <c r="C29" s="23"/>
      <c r="D29" s="23"/>
    </row>
    <row r="35" spans="5:5" x14ac:dyDescent="0.2">
      <c r="E35" s="24" t="s">
        <v>38</v>
      </c>
    </row>
  </sheetData>
  <mergeCells count="4">
    <mergeCell ref="D8:O8"/>
    <mergeCell ref="D7:O7"/>
    <mergeCell ref="D6:O6"/>
    <mergeCell ref="D5:O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8A4A0-EE61-4BC4-94CF-2A897E7168A5}">
  <dimension ref="A1:O4"/>
  <sheetViews>
    <sheetView topLeftCell="C1" zoomScale="70" zoomScaleNormal="70" workbookViewId="0">
      <pane ySplit="1" topLeftCell="A2" activePane="bottomLeft" state="frozen"/>
      <selection pane="bottomLeft" activeCell="L1" sqref="L1"/>
    </sheetView>
  </sheetViews>
  <sheetFormatPr defaultRowHeight="12.75" x14ac:dyDescent="0.2"/>
  <cols>
    <col min="1" max="1" width="27.7109375" bestFit="1" customWidth="1"/>
    <col min="2" max="2" width="52.85546875" bestFit="1" customWidth="1"/>
    <col min="3" max="3" width="22.42578125" style="1" bestFit="1" customWidth="1"/>
    <col min="4" max="8" width="15" bestFit="1" customWidth="1"/>
    <col min="9" max="9" width="91.42578125" bestFit="1" customWidth="1"/>
    <col min="10" max="10" width="42.85546875" bestFit="1" customWidth="1"/>
    <col min="11" max="11" width="53.140625" bestFit="1" customWidth="1"/>
    <col min="12" max="12" width="43.42578125" customWidth="1"/>
    <col min="13" max="13" width="73.140625" bestFit="1" customWidth="1"/>
    <col min="14" max="14" width="14.42578125" customWidth="1"/>
    <col min="15" max="15" width="27.140625" bestFit="1" customWidth="1"/>
    <col min="16" max="16" width="0" hidden="1" customWidth="1"/>
  </cols>
  <sheetData>
    <row r="1" spans="1:15" ht="15" x14ac:dyDescent="0.3">
      <c r="A1" s="3" t="s">
        <v>3</v>
      </c>
      <c r="B1" s="2" t="s">
        <v>0</v>
      </c>
      <c r="C1" s="3" t="s">
        <v>2</v>
      </c>
      <c r="D1" s="7">
        <v>2019</v>
      </c>
      <c r="E1" s="7">
        <v>2020</v>
      </c>
      <c r="F1" s="7">
        <v>2021</v>
      </c>
      <c r="G1" s="7">
        <v>2022</v>
      </c>
      <c r="H1" s="2" t="s">
        <v>1</v>
      </c>
      <c r="I1" s="3" t="s">
        <v>20</v>
      </c>
      <c r="J1" s="3" t="s">
        <v>21</v>
      </c>
      <c r="K1" s="3" t="s">
        <v>23</v>
      </c>
      <c r="L1" s="3" t="s">
        <v>24</v>
      </c>
      <c r="M1" s="3" t="s">
        <v>25</v>
      </c>
      <c r="N1" s="3" t="s">
        <v>7</v>
      </c>
      <c r="O1" s="3" t="s">
        <v>15</v>
      </c>
    </row>
    <row r="2" spans="1:15" s="10" customFormat="1" x14ac:dyDescent="0.2">
      <c r="A2" s="10">
        <v>424</v>
      </c>
      <c r="B2" s="11" t="s">
        <v>72</v>
      </c>
      <c r="C2" s="12"/>
      <c r="D2" s="13"/>
      <c r="E2" s="13">
        <v>4700</v>
      </c>
      <c r="F2" s="13">
        <v>4700</v>
      </c>
      <c r="G2" s="13">
        <v>7273</v>
      </c>
      <c r="H2" s="13">
        <v>16673</v>
      </c>
      <c r="I2" s="10" t="str">
        <f>IF(OR(G2&gt;53750, AND((D2+E2+F2+G2)&gt;215000,G2&gt;0)),"let op, hoog risico","")</f>
        <v/>
      </c>
      <c r="L2" s="5"/>
    </row>
    <row r="3" spans="1:15" s="10" customFormat="1" x14ac:dyDescent="0.2">
      <c r="A3" s="10">
        <v>246</v>
      </c>
      <c r="B3" s="11" t="s">
        <v>45</v>
      </c>
      <c r="C3" s="12"/>
      <c r="D3" s="13">
        <v>113366.25</v>
      </c>
      <c r="E3" s="13">
        <v>246606.19999999998</v>
      </c>
      <c r="F3" s="13">
        <v>360991</v>
      </c>
      <c r="G3" s="13">
        <v>191144.25</v>
      </c>
      <c r="H3" s="13">
        <v>912107.7</v>
      </c>
      <c r="I3" s="10" t="str">
        <f>IF(OR(G3&gt;53750, AND((D3+E3+F3+G3)&gt;215000,G3&gt;0)),"let op, hoog risico","")</f>
        <v>let op, hoog risico</v>
      </c>
      <c r="J3" s="10" t="s">
        <v>80</v>
      </c>
      <c r="L3" s="4"/>
      <c r="O3" s="14"/>
    </row>
    <row r="4" spans="1:15" s="10" customFormat="1" x14ac:dyDescent="0.2">
      <c r="C4" s="12"/>
    </row>
  </sheetData>
  <autoFilter ref="A1:P3" xr:uid="{4D23D8B7-A905-4D48-99EE-42C29FD1E4BC}">
    <sortState xmlns:xlrd2="http://schemas.microsoft.com/office/spreadsheetml/2017/richdata2" ref="A3:P3">
      <sortCondition ref="B1:B3"/>
    </sortState>
  </autoFilter>
  <sortState xmlns:xlrd2="http://schemas.microsoft.com/office/spreadsheetml/2017/richdata2" ref="A2:O3">
    <sortCondition ref="B1:B3"/>
  </sortState>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30B6E-2B5A-4DC3-9F51-9056456F7072}">
  <dimension ref="A1"/>
  <sheetViews>
    <sheetView workbookViewId="0"/>
  </sheetViews>
  <sheetFormatPr defaultRowHeight="12.75" x14ac:dyDescent="0.2"/>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896BC-4A4F-4009-BA4D-332BA7656419}">
  <dimension ref="A1:R10"/>
  <sheetViews>
    <sheetView showGridLines="0" workbookViewId="0">
      <selection activeCell="D26" sqref="D26"/>
    </sheetView>
  </sheetViews>
  <sheetFormatPr defaultRowHeight="12.75" x14ac:dyDescent="0.2"/>
  <cols>
    <col min="1" max="1" width="2.140625" style="18" customWidth="1"/>
    <col min="2" max="2" width="7.140625" style="18" customWidth="1"/>
    <col min="3" max="3" width="9.140625" style="18"/>
    <col min="4" max="4" width="38.7109375" style="18" bestFit="1" customWidth="1"/>
    <col min="5" max="5" width="6.7109375" style="18" customWidth="1"/>
    <col min="6" max="6" width="7" style="18" customWidth="1"/>
    <col min="7" max="7" width="7.5703125" style="18" customWidth="1"/>
    <col min="8" max="16384" width="9.140625" style="18"/>
  </cols>
  <sheetData>
    <row r="1" spans="1:18" s="17" customFormat="1" ht="35.25" customHeight="1" x14ac:dyDescent="0.2">
      <c r="A1" s="15" t="s">
        <v>79</v>
      </c>
      <c r="B1" s="16"/>
      <c r="C1" s="16"/>
      <c r="E1" s="16"/>
      <c r="F1" s="16"/>
      <c r="G1" s="16"/>
    </row>
    <row r="3" spans="1:18" s="17" customFormat="1" x14ac:dyDescent="0.2">
      <c r="A3" s="19" t="s">
        <v>113</v>
      </c>
    </row>
    <row r="4" spans="1:18" s="51" customFormat="1" ht="5.25" customHeight="1" thickBot="1" x14ac:dyDescent="0.25">
      <c r="A4" s="46"/>
    </row>
    <row r="5" spans="1:18" x14ac:dyDescent="0.2">
      <c r="A5" s="20"/>
      <c r="B5" s="48" t="s">
        <v>105</v>
      </c>
      <c r="C5" s="116" t="s">
        <v>104</v>
      </c>
      <c r="D5" s="117"/>
      <c r="E5" s="117"/>
      <c r="F5" s="117"/>
      <c r="G5" s="117"/>
      <c r="H5" s="117"/>
      <c r="I5" s="117"/>
      <c r="J5" s="117"/>
      <c r="K5" s="117"/>
      <c r="L5" s="117"/>
      <c r="M5" s="117"/>
      <c r="N5" s="117"/>
      <c r="O5" s="117"/>
      <c r="P5" s="117"/>
      <c r="Q5" s="117"/>
      <c r="R5" s="118"/>
    </row>
    <row r="6" spans="1:18" x14ac:dyDescent="0.2">
      <c r="A6" s="20"/>
      <c r="B6" s="49" t="s">
        <v>106</v>
      </c>
      <c r="C6" s="119" t="s">
        <v>107</v>
      </c>
      <c r="D6" s="120"/>
      <c r="E6" s="120"/>
      <c r="F6" s="120"/>
      <c r="G6" s="120"/>
      <c r="H6" s="120"/>
      <c r="I6" s="120"/>
      <c r="J6" s="120"/>
      <c r="K6" s="120"/>
      <c r="L6" s="120"/>
      <c r="M6" s="120"/>
      <c r="N6" s="120"/>
      <c r="O6" s="120"/>
      <c r="P6" s="120"/>
      <c r="Q6" s="120"/>
      <c r="R6" s="121"/>
    </row>
    <row r="7" spans="1:18" ht="25.5" customHeight="1" x14ac:dyDescent="0.2">
      <c r="A7" s="20"/>
      <c r="B7" s="49" t="s">
        <v>108</v>
      </c>
      <c r="C7" s="113" t="s">
        <v>135</v>
      </c>
      <c r="D7" s="114"/>
      <c r="E7" s="114"/>
      <c r="F7" s="114"/>
      <c r="G7" s="114"/>
      <c r="H7" s="114"/>
      <c r="I7" s="114"/>
      <c r="J7" s="114"/>
      <c r="K7" s="114"/>
      <c r="L7" s="114"/>
      <c r="M7" s="114"/>
      <c r="N7" s="114"/>
      <c r="O7" s="114"/>
      <c r="P7" s="114"/>
      <c r="Q7" s="114"/>
      <c r="R7" s="115"/>
    </row>
    <row r="8" spans="1:18" ht="38.25" customHeight="1" x14ac:dyDescent="0.2">
      <c r="A8" s="20"/>
      <c r="B8" s="49" t="s">
        <v>109</v>
      </c>
      <c r="C8" s="113" t="s">
        <v>136</v>
      </c>
      <c r="D8" s="114"/>
      <c r="E8" s="114"/>
      <c r="F8" s="114"/>
      <c r="G8" s="114"/>
      <c r="H8" s="114"/>
      <c r="I8" s="114"/>
      <c r="J8" s="114"/>
      <c r="K8" s="114"/>
      <c r="L8" s="114"/>
      <c r="M8" s="114"/>
      <c r="N8" s="114"/>
      <c r="O8" s="114"/>
      <c r="P8" s="114"/>
      <c r="Q8" s="114"/>
      <c r="R8" s="115"/>
    </row>
    <row r="9" spans="1:18" ht="25.5" customHeight="1" x14ac:dyDescent="0.2">
      <c r="A9" s="20"/>
      <c r="B9" s="49" t="s">
        <v>110</v>
      </c>
      <c r="C9" s="113" t="s">
        <v>111</v>
      </c>
      <c r="D9" s="114"/>
      <c r="E9" s="114"/>
      <c r="F9" s="114"/>
      <c r="G9" s="114"/>
      <c r="H9" s="114"/>
      <c r="I9" s="114"/>
      <c r="J9" s="114"/>
      <c r="K9" s="114"/>
      <c r="L9" s="114"/>
      <c r="M9" s="114"/>
      <c r="N9" s="114"/>
      <c r="O9" s="114"/>
      <c r="P9" s="114"/>
      <c r="Q9" s="114"/>
      <c r="R9" s="115"/>
    </row>
    <row r="10" spans="1:18" ht="50.25" customHeight="1" thickBot="1" x14ac:dyDescent="0.25">
      <c r="A10" s="20"/>
      <c r="B10" s="50" t="s">
        <v>112</v>
      </c>
      <c r="C10" s="110" t="s">
        <v>137</v>
      </c>
      <c r="D10" s="111"/>
      <c r="E10" s="111"/>
      <c r="F10" s="111"/>
      <c r="G10" s="111"/>
      <c r="H10" s="111"/>
      <c r="I10" s="111"/>
      <c r="J10" s="111"/>
      <c r="K10" s="111"/>
      <c r="L10" s="111"/>
      <c r="M10" s="111"/>
      <c r="N10" s="111"/>
      <c r="O10" s="111"/>
      <c r="P10" s="111"/>
      <c r="Q10" s="111"/>
      <c r="R10" s="112"/>
    </row>
  </sheetData>
  <mergeCells count="6">
    <mergeCell ref="C10:R10"/>
    <mergeCell ref="C9:R9"/>
    <mergeCell ref="C8:R8"/>
    <mergeCell ref="C5:R5"/>
    <mergeCell ref="C6:R6"/>
    <mergeCell ref="C7:R7"/>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5E5FE-4192-47E2-B5B6-EF02D56A3EB4}">
  <dimension ref="A1:C225"/>
  <sheetViews>
    <sheetView workbookViewId="0">
      <selection activeCell="F61" sqref="F61"/>
    </sheetView>
  </sheetViews>
  <sheetFormatPr defaultRowHeight="12.75" x14ac:dyDescent="0.2"/>
  <cols>
    <col min="1" max="16384" width="9.140625" style="84"/>
  </cols>
  <sheetData>
    <row r="1" spans="1:3" s="85" customFormat="1" x14ac:dyDescent="0.2"/>
    <row r="2" spans="1:3" s="17" customFormat="1" x14ac:dyDescent="0.2">
      <c r="A2" s="19" t="s">
        <v>114</v>
      </c>
    </row>
    <row r="3" spans="1:3" s="87" customFormat="1" ht="5.25" customHeight="1" x14ac:dyDescent="0.2">
      <c r="A3" s="86"/>
    </row>
    <row r="4" spans="1:3" s="87" customFormat="1" x14ac:dyDescent="0.2">
      <c r="A4" s="88" t="s">
        <v>31</v>
      </c>
      <c r="B4" s="88" t="s">
        <v>32</v>
      </c>
      <c r="C4" s="88"/>
    </row>
    <row r="5" spans="1:3" s="87" customFormat="1" x14ac:dyDescent="0.2">
      <c r="A5" s="5"/>
      <c r="B5" s="89" t="s">
        <v>73</v>
      </c>
      <c r="C5" s="89"/>
    </row>
    <row r="6" spans="1:3" s="87" customFormat="1" x14ac:dyDescent="0.2">
      <c r="A6" s="9"/>
      <c r="B6" s="89" t="s">
        <v>35</v>
      </c>
      <c r="C6" s="89"/>
    </row>
    <row r="7" spans="1:3" s="87" customFormat="1" x14ac:dyDescent="0.2">
      <c r="A7" s="6"/>
      <c r="B7" s="89" t="s">
        <v>34</v>
      </c>
      <c r="C7" s="89"/>
    </row>
    <row r="8" spans="1:3" s="87" customFormat="1" x14ac:dyDescent="0.2">
      <c r="A8" s="4"/>
      <c r="B8" s="89" t="s">
        <v>33</v>
      </c>
      <c r="C8" s="89"/>
    </row>
    <row r="9" spans="1:3" s="87" customFormat="1" x14ac:dyDescent="0.2">
      <c r="A9" s="8"/>
      <c r="B9" s="89" t="s">
        <v>27</v>
      </c>
      <c r="C9" s="89"/>
    </row>
    <row r="10" spans="1:3" s="85" customFormat="1" x14ac:dyDescent="0.2"/>
    <row r="11" spans="1:3" s="85" customFormat="1" x14ac:dyDescent="0.2"/>
    <row r="12" spans="1:3" s="85" customFormat="1" x14ac:dyDescent="0.2"/>
    <row r="13" spans="1:3" s="85" customFormat="1" x14ac:dyDescent="0.2"/>
    <row r="14" spans="1:3" s="85" customFormat="1" x14ac:dyDescent="0.2"/>
    <row r="15" spans="1:3" s="85" customFormat="1" x14ac:dyDescent="0.2"/>
    <row r="16" spans="1:3" s="85" customFormat="1" x14ac:dyDescent="0.2"/>
    <row r="17" s="85" customFormat="1" x14ac:dyDescent="0.2"/>
    <row r="18" s="85" customFormat="1" x14ac:dyDescent="0.2"/>
    <row r="19" s="85" customFormat="1" x14ac:dyDescent="0.2"/>
    <row r="20" s="85" customFormat="1" x14ac:dyDescent="0.2"/>
    <row r="21" s="85" customFormat="1" x14ac:dyDescent="0.2"/>
    <row r="22" s="85" customFormat="1" x14ac:dyDescent="0.2"/>
    <row r="23" s="85" customFormat="1" x14ac:dyDescent="0.2"/>
    <row r="24" s="85" customFormat="1" x14ac:dyDescent="0.2"/>
    <row r="25" s="85" customFormat="1" x14ac:dyDescent="0.2"/>
    <row r="26" s="85" customFormat="1" x14ac:dyDescent="0.2"/>
    <row r="27" s="85" customFormat="1" x14ac:dyDescent="0.2"/>
    <row r="28" s="85" customFormat="1" x14ac:dyDescent="0.2"/>
    <row r="29" s="85" customFormat="1" x14ac:dyDescent="0.2"/>
    <row r="30" s="85" customFormat="1" x14ac:dyDescent="0.2"/>
    <row r="31" s="85" customFormat="1" x14ac:dyDescent="0.2"/>
    <row r="32" s="85" customFormat="1" x14ac:dyDescent="0.2"/>
    <row r="33" s="85" customFormat="1" x14ac:dyDescent="0.2"/>
    <row r="34" s="85" customFormat="1" x14ac:dyDescent="0.2"/>
    <row r="35" s="85" customFormat="1" x14ac:dyDescent="0.2"/>
    <row r="36" s="85" customFormat="1" x14ac:dyDescent="0.2"/>
    <row r="37" s="85" customFormat="1" x14ac:dyDescent="0.2"/>
    <row r="38" s="85" customFormat="1" x14ac:dyDescent="0.2"/>
    <row r="39" s="85" customFormat="1" x14ac:dyDescent="0.2"/>
    <row r="40" s="85" customFormat="1" x14ac:dyDescent="0.2"/>
    <row r="41" s="85" customFormat="1" x14ac:dyDescent="0.2"/>
    <row r="42" s="85" customFormat="1" x14ac:dyDescent="0.2"/>
    <row r="43" s="85" customFormat="1" x14ac:dyDescent="0.2"/>
    <row r="44" s="85" customFormat="1" x14ac:dyDescent="0.2"/>
    <row r="45" s="85" customFormat="1" x14ac:dyDescent="0.2"/>
    <row r="46" s="85" customFormat="1" x14ac:dyDescent="0.2"/>
    <row r="47" s="85" customFormat="1" x14ac:dyDescent="0.2"/>
    <row r="48" s="85" customFormat="1" x14ac:dyDescent="0.2"/>
    <row r="49" s="85" customFormat="1" x14ac:dyDescent="0.2"/>
    <row r="50" s="85" customFormat="1" x14ac:dyDescent="0.2"/>
    <row r="51" s="85" customFormat="1" x14ac:dyDescent="0.2"/>
    <row r="52" s="85" customFormat="1" x14ac:dyDescent="0.2"/>
    <row r="53" s="85" customFormat="1" x14ac:dyDescent="0.2"/>
    <row r="54" s="85" customFormat="1" x14ac:dyDescent="0.2"/>
    <row r="55" s="85" customFormat="1" x14ac:dyDescent="0.2"/>
    <row r="56" s="85" customFormat="1" x14ac:dyDescent="0.2"/>
    <row r="57" s="85" customFormat="1" x14ac:dyDescent="0.2"/>
    <row r="58" s="85" customFormat="1" x14ac:dyDescent="0.2"/>
    <row r="59" s="85" customFormat="1" x14ac:dyDescent="0.2"/>
    <row r="60" s="85" customFormat="1" x14ac:dyDescent="0.2"/>
    <row r="61" s="85" customFormat="1" x14ac:dyDescent="0.2"/>
    <row r="62" s="85" customFormat="1" x14ac:dyDescent="0.2"/>
    <row r="63" s="85" customFormat="1" x14ac:dyDescent="0.2"/>
    <row r="64" s="85" customFormat="1" x14ac:dyDescent="0.2"/>
    <row r="65" s="85" customFormat="1" x14ac:dyDescent="0.2"/>
    <row r="66" s="85" customFormat="1" x14ac:dyDescent="0.2"/>
    <row r="67" s="85" customFormat="1" x14ac:dyDescent="0.2"/>
    <row r="68" s="85" customFormat="1" x14ac:dyDescent="0.2"/>
    <row r="69" s="85" customFormat="1" x14ac:dyDescent="0.2"/>
    <row r="70" s="85" customFormat="1" x14ac:dyDescent="0.2"/>
    <row r="71" s="85" customFormat="1" x14ac:dyDescent="0.2"/>
    <row r="72" s="85" customFormat="1" x14ac:dyDescent="0.2"/>
    <row r="73" s="85" customFormat="1" x14ac:dyDescent="0.2"/>
    <row r="74" s="85" customFormat="1" x14ac:dyDescent="0.2"/>
    <row r="75" s="85" customFormat="1" x14ac:dyDescent="0.2"/>
    <row r="76" s="85" customFormat="1" x14ac:dyDescent="0.2"/>
    <row r="77" s="85" customFormat="1" x14ac:dyDescent="0.2"/>
    <row r="78" s="85" customFormat="1" x14ac:dyDescent="0.2"/>
    <row r="79" s="85" customFormat="1" x14ac:dyDescent="0.2"/>
    <row r="80" s="85" customFormat="1" x14ac:dyDescent="0.2"/>
    <row r="81" s="85" customFormat="1" x14ac:dyDescent="0.2"/>
    <row r="82" s="85" customFormat="1" x14ac:dyDescent="0.2"/>
    <row r="83" s="85" customFormat="1" x14ac:dyDescent="0.2"/>
    <row r="84" s="85" customFormat="1" x14ac:dyDescent="0.2"/>
    <row r="85" s="85" customFormat="1" x14ac:dyDescent="0.2"/>
    <row r="86" s="85" customFormat="1" x14ac:dyDescent="0.2"/>
    <row r="87" s="85" customFormat="1" x14ac:dyDescent="0.2"/>
    <row r="88" s="85" customFormat="1" x14ac:dyDescent="0.2"/>
    <row r="89" s="85" customFormat="1" x14ac:dyDescent="0.2"/>
    <row r="90" s="85" customFormat="1" x14ac:dyDescent="0.2"/>
    <row r="91" s="85" customFormat="1" x14ac:dyDescent="0.2"/>
    <row r="92" s="85" customFormat="1" x14ac:dyDescent="0.2"/>
    <row r="93" s="85" customFormat="1" x14ac:dyDescent="0.2"/>
    <row r="94" s="85" customFormat="1" x14ac:dyDescent="0.2"/>
    <row r="95" s="85" customFormat="1" x14ac:dyDescent="0.2"/>
    <row r="96" s="85" customFormat="1" x14ac:dyDescent="0.2"/>
    <row r="97" s="85" customFormat="1" x14ac:dyDescent="0.2"/>
    <row r="98" s="85" customFormat="1" x14ac:dyDescent="0.2"/>
    <row r="99" s="85" customFormat="1" x14ac:dyDescent="0.2"/>
    <row r="100" s="85" customFormat="1" x14ac:dyDescent="0.2"/>
    <row r="101" s="85" customFormat="1" x14ac:dyDescent="0.2"/>
    <row r="102" s="85" customFormat="1" x14ac:dyDescent="0.2"/>
    <row r="103" s="85" customFormat="1" x14ac:dyDescent="0.2"/>
    <row r="104" s="85" customFormat="1" x14ac:dyDescent="0.2"/>
    <row r="105" s="85" customFormat="1" x14ac:dyDescent="0.2"/>
    <row r="106" s="85" customFormat="1" x14ac:dyDescent="0.2"/>
    <row r="107" s="85" customFormat="1" x14ac:dyDescent="0.2"/>
    <row r="108" s="85" customFormat="1" x14ac:dyDescent="0.2"/>
    <row r="109" s="85" customFormat="1" x14ac:dyDescent="0.2"/>
    <row r="110" s="85" customFormat="1" x14ac:dyDescent="0.2"/>
    <row r="111" s="85" customFormat="1" x14ac:dyDescent="0.2"/>
    <row r="112" s="85" customFormat="1" x14ac:dyDescent="0.2"/>
    <row r="113" s="85" customFormat="1" x14ac:dyDescent="0.2"/>
    <row r="114" s="85" customFormat="1" x14ac:dyDescent="0.2"/>
    <row r="115" s="85" customFormat="1" x14ac:dyDescent="0.2"/>
    <row r="116" s="85" customFormat="1" x14ac:dyDescent="0.2"/>
    <row r="117" s="85" customFormat="1" x14ac:dyDescent="0.2"/>
    <row r="118" s="85" customFormat="1" x14ac:dyDescent="0.2"/>
    <row r="119" s="85" customFormat="1" x14ac:dyDescent="0.2"/>
    <row r="120" s="85" customFormat="1" x14ac:dyDescent="0.2"/>
    <row r="121" s="85" customFormat="1" x14ac:dyDescent="0.2"/>
    <row r="122" s="85" customFormat="1" x14ac:dyDescent="0.2"/>
    <row r="123" s="85" customFormat="1" x14ac:dyDescent="0.2"/>
    <row r="124" s="85" customFormat="1" x14ac:dyDescent="0.2"/>
    <row r="125" s="85" customFormat="1" x14ac:dyDescent="0.2"/>
    <row r="126" s="85" customFormat="1" x14ac:dyDescent="0.2"/>
    <row r="127" s="85" customFormat="1" x14ac:dyDescent="0.2"/>
    <row r="128" s="85" customFormat="1" x14ac:dyDescent="0.2"/>
    <row r="129" s="85" customFormat="1" x14ac:dyDescent="0.2"/>
    <row r="130" s="85" customFormat="1" x14ac:dyDescent="0.2"/>
    <row r="131" s="85" customFormat="1" x14ac:dyDescent="0.2"/>
    <row r="132" s="85" customFormat="1" x14ac:dyDescent="0.2"/>
    <row r="133" s="85" customFormat="1" x14ac:dyDescent="0.2"/>
    <row r="134" s="85" customFormat="1" x14ac:dyDescent="0.2"/>
    <row r="135" s="85" customFormat="1" x14ac:dyDescent="0.2"/>
    <row r="136" s="85" customFormat="1" x14ac:dyDescent="0.2"/>
    <row r="137" s="85" customFormat="1" x14ac:dyDescent="0.2"/>
    <row r="138" s="85" customFormat="1" x14ac:dyDescent="0.2"/>
    <row r="139" s="85" customFormat="1" x14ac:dyDescent="0.2"/>
    <row r="140" s="85" customFormat="1" x14ac:dyDescent="0.2"/>
    <row r="141" s="85" customFormat="1" x14ac:dyDescent="0.2"/>
    <row r="142" s="85" customFormat="1" x14ac:dyDescent="0.2"/>
    <row r="143" s="85" customFormat="1" x14ac:dyDescent="0.2"/>
    <row r="144" s="85" customFormat="1" x14ac:dyDescent="0.2"/>
    <row r="145" s="85" customFormat="1" x14ac:dyDescent="0.2"/>
    <row r="146" s="85" customFormat="1" x14ac:dyDescent="0.2"/>
    <row r="147" s="85" customFormat="1" x14ac:dyDescent="0.2"/>
    <row r="148" s="85" customFormat="1" x14ac:dyDescent="0.2"/>
    <row r="149" s="85" customFormat="1" x14ac:dyDescent="0.2"/>
    <row r="150" s="85" customFormat="1" x14ac:dyDescent="0.2"/>
    <row r="151" s="85" customFormat="1" x14ac:dyDescent="0.2"/>
    <row r="152" s="85" customFormat="1" x14ac:dyDescent="0.2"/>
    <row r="153" s="85" customFormat="1" x14ac:dyDescent="0.2"/>
    <row r="154" s="85" customFormat="1" x14ac:dyDescent="0.2"/>
    <row r="155" s="85" customFormat="1" x14ac:dyDescent="0.2"/>
    <row r="156" s="85" customFormat="1" x14ac:dyDescent="0.2"/>
    <row r="157" s="85" customFormat="1" x14ac:dyDescent="0.2"/>
    <row r="158" s="85" customFormat="1" x14ac:dyDescent="0.2"/>
    <row r="159" s="85" customFormat="1" x14ac:dyDescent="0.2"/>
    <row r="160" s="85" customFormat="1" x14ac:dyDescent="0.2"/>
    <row r="161" s="85" customFormat="1" x14ac:dyDescent="0.2"/>
    <row r="162" s="85" customFormat="1" x14ac:dyDescent="0.2"/>
    <row r="163" s="85" customFormat="1" x14ac:dyDescent="0.2"/>
    <row r="164" s="85" customFormat="1" x14ac:dyDescent="0.2"/>
    <row r="165" s="85" customFormat="1" x14ac:dyDescent="0.2"/>
    <row r="166" s="85" customFormat="1" x14ac:dyDescent="0.2"/>
    <row r="167" s="85" customFormat="1" x14ac:dyDescent="0.2"/>
    <row r="168" s="85" customFormat="1" x14ac:dyDescent="0.2"/>
    <row r="169" s="85" customFormat="1" x14ac:dyDescent="0.2"/>
    <row r="170" s="85" customFormat="1" x14ac:dyDescent="0.2"/>
    <row r="171" s="85" customFormat="1" x14ac:dyDescent="0.2"/>
    <row r="172" s="85" customFormat="1" x14ac:dyDescent="0.2"/>
    <row r="173" s="85" customFormat="1" x14ac:dyDescent="0.2"/>
    <row r="174" s="85" customFormat="1" x14ac:dyDescent="0.2"/>
    <row r="175" s="85" customFormat="1" x14ac:dyDescent="0.2"/>
    <row r="176" s="85" customFormat="1" x14ac:dyDescent="0.2"/>
    <row r="177" s="85" customFormat="1" x14ac:dyDescent="0.2"/>
    <row r="178" s="85" customFormat="1" x14ac:dyDescent="0.2"/>
    <row r="179" s="85" customFormat="1" x14ac:dyDescent="0.2"/>
    <row r="180" s="85" customFormat="1" x14ac:dyDescent="0.2"/>
    <row r="181" s="85" customFormat="1" x14ac:dyDescent="0.2"/>
    <row r="182" s="85" customFormat="1" x14ac:dyDescent="0.2"/>
    <row r="183" s="85" customFormat="1" x14ac:dyDescent="0.2"/>
    <row r="184" s="85" customFormat="1" x14ac:dyDescent="0.2"/>
    <row r="185" s="85" customFormat="1" x14ac:dyDescent="0.2"/>
    <row r="186" s="85" customFormat="1" x14ac:dyDescent="0.2"/>
    <row r="187" s="85" customFormat="1" x14ac:dyDescent="0.2"/>
    <row r="188" s="85" customFormat="1" x14ac:dyDescent="0.2"/>
    <row r="189" s="85" customFormat="1" x14ac:dyDescent="0.2"/>
    <row r="190" s="85" customFormat="1" x14ac:dyDescent="0.2"/>
    <row r="191" s="85" customFormat="1" x14ac:dyDescent="0.2"/>
    <row r="192" s="85" customFormat="1" x14ac:dyDescent="0.2"/>
    <row r="193" s="85" customFormat="1" x14ac:dyDescent="0.2"/>
    <row r="194" s="85" customFormat="1" x14ac:dyDescent="0.2"/>
    <row r="195" s="85" customFormat="1" x14ac:dyDescent="0.2"/>
    <row r="196" s="85" customFormat="1" x14ac:dyDescent="0.2"/>
    <row r="197" s="85" customFormat="1" x14ac:dyDescent="0.2"/>
    <row r="198" s="85" customFormat="1" x14ac:dyDescent="0.2"/>
    <row r="199" s="85" customFormat="1" x14ac:dyDescent="0.2"/>
    <row r="200" s="85" customFormat="1" x14ac:dyDescent="0.2"/>
    <row r="201" s="85" customFormat="1" x14ac:dyDescent="0.2"/>
    <row r="202" s="85" customFormat="1" x14ac:dyDescent="0.2"/>
    <row r="203" s="85" customFormat="1" x14ac:dyDescent="0.2"/>
    <row r="204" s="85" customFormat="1" x14ac:dyDescent="0.2"/>
    <row r="205" s="85" customFormat="1" x14ac:dyDescent="0.2"/>
    <row r="206" s="85" customFormat="1" x14ac:dyDescent="0.2"/>
    <row r="207" s="85" customFormat="1" x14ac:dyDescent="0.2"/>
    <row r="208" s="85" customFormat="1" x14ac:dyDescent="0.2"/>
    <row r="209" s="85" customFormat="1" x14ac:dyDescent="0.2"/>
    <row r="210" s="85" customFormat="1" x14ac:dyDescent="0.2"/>
    <row r="211" s="85" customFormat="1" x14ac:dyDescent="0.2"/>
    <row r="212" s="85" customFormat="1" x14ac:dyDescent="0.2"/>
    <row r="213" s="85" customFormat="1" x14ac:dyDescent="0.2"/>
    <row r="214" s="85" customFormat="1" x14ac:dyDescent="0.2"/>
    <row r="215" s="85" customFormat="1" x14ac:dyDescent="0.2"/>
    <row r="216" s="85" customFormat="1" x14ac:dyDescent="0.2"/>
    <row r="217" s="85" customFormat="1" x14ac:dyDescent="0.2"/>
    <row r="218" s="85" customFormat="1" x14ac:dyDescent="0.2"/>
    <row r="219" s="85" customFormat="1" x14ac:dyDescent="0.2"/>
    <row r="220" s="85" customFormat="1" x14ac:dyDescent="0.2"/>
    <row r="221" s="85" customFormat="1" x14ac:dyDescent="0.2"/>
    <row r="222" s="85" customFormat="1" x14ac:dyDescent="0.2"/>
    <row r="223" s="85" customFormat="1" x14ac:dyDescent="0.2"/>
    <row r="224" s="85" customFormat="1" x14ac:dyDescent="0.2"/>
    <row r="225" s="85" customFormat="1" x14ac:dyDescent="0.2"/>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A2F5D-CF70-413E-82C2-7218C86A9510}">
  <dimension ref="A1:R6"/>
  <sheetViews>
    <sheetView showGridLines="0" zoomScaleNormal="100" workbookViewId="0">
      <selection activeCell="H17" sqref="H17"/>
    </sheetView>
  </sheetViews>
  <sheetFormatPr defaultRowHeight="12.75" x14ac:dyDescent="0.2"/>
  <cols>
    <col min="1" max="1" width="2.140625" style="18" customWidth="1"/>
    <col min="2" max="2" width="7.140625" style="18" customWidth="1"/>
    <col min="3" max="3" width="9.140625" style="18"/>
    <col min="4" max="4" width="38.7109375" style="18" bestFit="1" customWidth="1"/>
    <col min="5" max="5" width="6.7109375" style="18" customWidth="1"/>
    <col min="6" max="6" width="7" style="18" customWidth="1"/>
    <col min="7" max="7" width="7.5703125" style="18" customWidth="1"/>
    <col min="8" max="16384" width="9.140625" style="18"/>
  </cols>
  <sheetData>
    <row r="1" spans="1:18" s="17" customFormat="1" ht="35.25" customHeight="1" x14ac:dyDescent="0.2">
      <c r="A1" s="15" t="s">
        <v>78</v>
      </c>
      <c r="B1" s="16"/>
      <c r="C1" s="16"/>
      <c r="D1" s="16"/>
      <c r="E1" s="16"/>
      <c r="F1" s="16"/>
      <c r="G1" s="16"/>
    </row>
    <row r="3" spans="1:18" s="17" customFormat="1" x14ac:dyDescent="0.2">
      <c r="A3" s="19" t="s">
        <v>113</v>
      </c>
    </row>
    <row r="4" spans="1:18" s="51" customFormat="1" ht="5.25" customHeight="1" thickBot="1" x14ac:dyDescent="0.25">
      <c r="A4" s="46"/>
    </row>
    <row r="5" spans="1:18" ht="76.5" customHeight="1" x14ac:dyDescent="0.2">
      <c r="B5" s="48" t="s">
        <v>105</v>
      </c>
      <c r="C5" s="122" t="s">
        <v>115</v>
      </c>
      <c r="D5" s="122"/>
      <c r="E5" s="122"/>
      <c r="F5" s="122"/>
      <c r="G5" s="122"/>
      <c r="H5" s="122"/>
      <c r="I5" s="122"/>
      <c r="J5" s="122"/>
      <c r="K5" s="122"/>
      <c r="L5" s="122"/>
      <c r="M5" s="122"/>
      <c r="N5" s="122"/>
      <c r="O5" s="122"/>
      <c r="P5" s="122"/>
      <c r="Q5" s="122"/>
      <c r="R5" s="123"/>
    </row>
    <row r="6" spans="1:18" ht="13.5" customHeight="1" thickBot="1" x14ac:dyDescent="0.25">
      <c r="B6" s="50" t="s">
        <v>106</v>
      </c>
      <c r="C6" s="124" t="s">
        <v>116</v>
      </c>
      <c r="D6" s="124"/>
      <c r="E6" s="124"/>
      <c r="F6" s="124"/>
      <c r="G6" s="124"/>
      <c r="H6" s="124"/>
      <c r="I6" s="124"/>
      <c r="J6" s="124"/>
      <c r="K6" s="124"/>
      <c r="L6" s="124"/>
      <c r="M6" s="124"/>
      <c r="N6" s="124"/>
      <c r="O6" s="124"/>
      <c r="P6" s="124"/>
      <c r="Q6" s="124"/>
      <c r="R6" s="125"/>
    </row>
  </sheetData>
  <mergeCells count="2">
    <mergeCell ref="C5:R5"/>
    <mergeCell ref="C6:R6"/>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C0765-E6FA-45F2-A24C-BA550556EB14}">
  <dimension ref="A1:AV73"/>
  <sheetViews>
    <sheetView showGridLines="0" topLeftCell="G1" zoomScaleNormal="100" workbookViewId="0">
      <selection activeCell="G16" sqref="G16"/>
    </sheetView>
  </sheetViews>
  <sheetFormatPr defaultRowHeight="12.75" x14ac:dyDescent="0.2"/>
  <cols>
    <col min="1" max="6" width="9.140625" style="21" hidden="1" customWidth="1"/>
    <col min="7" max="7" width="2.140625" style="21" customWidth="1"/>
    <col min="8" max="8" width="9.140625" style="21" customWidth="1"/>
    <col min="9" max="9" width="32.5703125" style="21" bestFit="1" customWidth="1"/>
    <col min="10" max="10" width="17.28515625" style="21" bestFit="1" customWidth="1"/>
    <col min="11" max="11" width="9.42578125" style="21" bestFit="1" customWidth="1"/>
    <col min="12" max="12" width="14.5703125" style="21" bestFit="1" customWidth="1"/>
    <col min="13" max="13" width="11.28515625" style="21" customWidth="1"/>
    <col min="14" max="14" width="12.85546875" style="21" bestFit="1" customWidth="1"/>
    <col min="15" max="15" width="21.140625" style="21" bestFit="1" customWidth="1"/>
    <col min="16" max="16" width="34.140625" style="21" bestFit="1" customWidth="1"/>
    <col min="17" max="17" width="8.5703125" style="21" bestFit="1" customWidth="1"/>
    <col min="18" max="18" width="15.140625" style="21" customWidth="1"/>
    <col min="19" max="19" width="20.140625" style="21" bestFit="1" customWidth="1"/>
    <col min="20" max="20" width="34.5703125" style="21" customWidth="1"/>
    <col min="21" max="21" width="23.5703125" style="21" bestFit="1" customWidth="1"/>
    <col min="22" max="22" width="26" style="21" bestFit="1" customWidth="1"/>
    <col min="23" max="23" width="15" style="21" bestFit="1" customWidth="1"/>
    <col min="24" max="24" width="44.7109375" style="21" customWidth="1"/>
    <col min="25" max="25" width="31.140625" style="21" bestFit="1" customWidth="1"/>
    <col min="26" max="26" width="48.42578125" style="21" customWidth="1"/>
    <col min="27" max="27" width="40.28515625" style="21" customWidth="1"/>
    <col min="28" max="28" width="19.28515625" style="21" bestFit="1" customWidth="1"/>
    <col min="29" max="29" width="28" style="21" bestFit="1" customWidth="1"/>
    <col min="30" max="30" width="47.140625" style="21" customWidth="1"/>
    <col min="31" max="31" width="24.42578125" style="21" bestFit="1" customWidth="1"/>
    <col min="32" max="32" width="11.42578125" style="21" customWidth="1"/>
    <col min="33" max="33" width="18.140625" style="21" bestFit="1" customWidth="1"/>
    <col min="34" max="34" width="12.7109375" style="21" bestFit="1" customWidth="1"/>
    <col min="35" max="35" width="20.5703125" style="21" bestFit="1" customWidth="1"/>
    <col min="36" max="36" width="7.5703125" style="21" bestFit="1" customWidth="1"/>
    <col min="37" max="81" width="9.140625" style="21" customWidth="1"/>
    <col min="82" max="16384" width="9.140625" style="21"/>
  </cols>
  <sheetData>
    <row r="1" spans="7:48" s="17" customFormat="1" ht="35.25" customHeight="1" x14ac:dyDescent="0.2">
      <c r="G1" s="15" t="s">
        <v>124</v>
      </c>
      <c r="H1" s="15"/>
      <c r="I1" s="15"/>
      <c r="J1" s="15"/>
      <c r="K1" s="15"/>
      <c r="L1" s="15"/>
      <c r="M1" s="15"/>
      <c r="N1" s="15"/>
      <c r="O1" s="15"/>
      <c r="P1" s="15"/>
    </row>
    <row r="2" spans="7:48" s="18" customFormat="1" x14ac:dyDescent="0.2"/>
    <row r="3" spans="7:48" s="17" customFormat="1" x14ac:dyDescent="0.2">
      <c r="G3" s="19" t="s">
        <v>113</v>
      </c>
      <c r="H3" s="19"/>
      <c r="I3" s="19"/>
    </row>
    <row r="4" spans="7:48" s="51" customFormat="1" ht="5.25" customHeight="1" thickBot="1" x14ac:dyDescent="0.25">
      <c r="G4" s="46"/>
      <c r="H4" s="46"/>
      <c r="I4" s="46"/>
    </row>
    <row r="5" spans="7:48" s="18" customFormat="1" ht="131.25" customHeight="1" x14ac:dyDescent="0.2">
      <c r="H5" s="69" t="s">
        <v>105</v>
      </c>
      <c r="I5" s="128" t="s">
        <v>117</v>
      </c>
      <c r="J5" s="129"/>
      <c r="K5" s="129"/>
      <c r="L5" s="129"/>
      <c r="M5" s="129"/>
      <c r="N5" s="129"/>
      <c r="O5" s="129"/>
      <c r="P5" s="129"/>
      <c r="Q5" s="129"/>
      <c r="R5" s="130"/>
      <c r="S5" s="45"/>
      <c r="T5" s="45"/>
    </row>
    <row r="6" spans="7:48" s="18" customFormat="1" ht="139.5" customHeight="1" thickBot="1" x14ac:dyDescent="0.25">
      <c r="H6" s="70" t="s">
        <v>106</v>
      </c>
      <c r="I6" s="110" t="s">
        <v>118</v>
      </c>
      <c r="J6" s="111"/>
      <c r="K6" s="111"/>
      <c r="L6" s="111"/>
      <c r="M6" s="111"/>
      <c r="N6" s="111"/>
      <c r="O6" s="111"/>
      <c r="P6" s="111"/>
      <c r="Q6" s="111"/>
      <c r="R6" s="112"/>
      <c r="S6" s="45"/>
      <c r="T6" s="45"/>
    </row>
    <row r="7" spans="7:48" x14ac:dyDescent="0.2">
      <c r="G7" s="53"/>
    </row>
    <row r="8" spans="7:48" s="68" customFormat="1" x14ac:dyDescent="0.2">
      <c r="G8" s="67" t="s">
        <v>119</v>
      </c>
      <c r="H8" s="67"/>
    </row>
    <row r="9" spans="7:48" s="72" customFormat="1" ht="5.25" customHeight="1" x14ac:dyDescent="0.2">
      <c r="G9" s="71"/>
      <c r="H9" s="71"/>
    </row>
    <row r="10" spans="7:48" ht="114.75" customHeight="1" x14ac:dyDescent="0.2">
      <c r="G10" s="53"/>
      <c r="H10" s="145" t="s">
        <v>138</v>
      </c>
      <c r="I10" s="145"/>
      <c r="J10" s="145"/>
      <c r="K10" s="145"/>
      <c r="L10" s="145"/>
      <c r="M10" s="145"/>
      <c r="N10" s="145"/>
      <c r="O10" s="145"/>
      <c r="P10" s="145"/>
      <c r="Q10" s="145"/>
      <c r="R10" s="145"/>
      <c r="S10" s="145"/>
      <c r="T10" s="145"/>
    </row>
    <row r="11" spans="7:48" x14ac:dyDescent="0.2">
      <c r="G11" s="53"/>
      <c r="H11" s="52"/>
      <c r="I11" s="52"/>
      <c r="J11" s="52"/>
      <c r="K11" s="52"/>
      <c r="L11" s="52"/>
      <c r="M11" s="52"/>
      <c r="N11" s="52"/>
      <c r="O11" s="52"/>
      <c r="P11" s="52"/>
      <c r="Q11" s="52"/>
      <c r="R11" s="52"/>
      <c r="S11" s="52"/>
      <c r="T11" s="52"/>
    </row>
    <row r="12" spans="7:48" s="68" customFormat="1" x14ac:dyDescent="0.2">
      <c r="G12" s="67" t="s">
        <v>120</v>
      </c>
      <c r="H12" s="67"/>
    </row>
    <row r="13" spans="7:48" ht="5.25" customHeight="1" x14ac:dyDescent="0.2">
      <c r="G13" s="53"/>
      <c r="H13" s="52"/>
      <c r="I13" s="52"/>
      <c r="J13" s="52"/>
      <c r="K13" s="52"/>
      <c r="L13" s="52"/>
      <c r="M13" s="52"/>
      <c r="N13" s="52"/>
      <c r="O13" s="52"/>
      <c r="P13" s="52"/>
      <c r="Q13" s="52"/>
      <c r="R13" s="52"/>
      <c r="S13" s="52"/>
      <c r="T13" s="52"/>
    </row>
    <row r="14" spans="7:48" x14ac:dyDescent="0.2">
      <c r="I14" s="131" t="s">
        <v>11</v>
      </c>
      <c r="J14" s="132"/>
      <c r="K14" s="132"/>
      <c r="L14" s="132"/>
      <c r="M14" s="132"/>
      <c r="N14" s="132"/>
      <c r="O14" s="133"/>
      <c r="P14" s="134" t="s">
        <v>14</v>
      </c>
      <c r="Q14" s="135"/>
      <c r="R14" s="135"/>
      <c r="S14" s="135"/>
      <c r="T14" s="136"/>
      <c r="U14" s="54" t="s">
        <v>141</v>
      </c>
      <c r="V14" s="137" t="s">
        <v>63</v>
      </c>
      <c r="W14" s="138"/>
      <c r="X14" s="138"/>
      <c r="Y14" s="138"/>
      <c r="Z14" s="138"/>
      <c r="AA14" s="139"/>
      <c r="AB14" s="140" t="s">
        <v>64</v>
      </c>
      <c r="AC14" s="141"/>
      <c r="AD14" s="142"/>
      <c r="AE14" s="143" t="s">
        <v>65</v>
      </c>
      <c r="AF14" s="144"/>
      <c r="AG14" s="55" t="s">
        <v>66</v>
      </c>
      <c r="AH14" s="126" t="s">
        <v>67</v>
      </c>
      <c r="AI14" s="127"/>
    </row>
    <row r="15" spans="7:48" ht="50.25" customHeight="1" x14ac:dyDescent="0.2">
      <c r="H15" s="36" t="s">
        <v>42</v>
      </c>
      <c r="I15" s="36" t="s">
        <v>9</v>
      </c>
      <c r="J15" s="36" t="s">
        <v>3</v>
      </c>
      <c r="K15" s="36" t="s">
        <v>0</v>
      </c>
      <c r="L15" s="56" t="s">
        <v>84</v>
      </c>
      <c r="M15" s="56" t="s">
        <v>76</v>
      </c>
      <c r="N15" s="56" t="s">
        <v>85</v>
      </c>
      <c r="O15" s="36" t="s">
        <v>10</v>
      </c>
      <c r="P15" s="36" t="s">
        <v>12</v>
      </c>
      <c r="Q15" s="56" t="s">
        <v>55</v>
      </c>
      <c r="R15" s="56" t="s">
        <v>86</v>
      </c>
      <c r="S15" s="56" t="s">
        <v>147</v>
      </c>
      <c r="T15" s="56" t="s">
        <v>68</v>
      </c>
      <c r="U15" s="36" t="s">
        <v>142</v>
      </c>
      <c r="V15" s="56" t="s">
        <v>56</v>
      </c>
      <c r="W15" s="56" t="s">
        <v>58</v>
      </c>
      <c r="X15" s="56" t="s">
        <v>69</v>
      </c>
      <c r="Y15" s="56" t="s">
        <v>70</v>
      </c>
      <c r="Z15" s="56" t="s">
        <v>71</v>
      </c>
      <c r="AA15" s="56" t="s">
        <v>48</v>
      </c>
      <c r="AB15" s="56" t="s">
        <v>87</v>
      </c>
      <c r="AC15" s="56" t="s">
        <v>61</v>
      </c>
      <c r="AD15" s="56" t="s">
        <v>139</v>
      </c>
      <c r="AE15" s="56" t="s">
        <v>49</v>
      </c>
      <c r="AF15" s="56" t="s">
        <v>13</v>
      </c>
      <c r="AG15" s="36" t="s">
        <v>50</v>
      </c>
      <c r="AH15" s="36" t="s">
        <v>7</v>
      </c>
      <c r="AI15" s="36" t="s">
        <v>15</v>
      </c>
      <c r="AJ15" s="36" t="s">
        <v>40</v>
      </c>
    </row>
    <row r="16" spans="7:48" ht="76.5" x14ac:dyDescent="0.2">
      <c r="H16" s="57" t="s">
        <v>43</v>
      </c>
      <c r="I16" s="57"/>
      <c r="J16" s="57">
        <v>246</v>
      </c>
      <c r="K16" s="57" t="s">
        <v>45</v>
      </c>
      <c r="L16" s="58">
        <v>191144.25</v>
      </c>
      <c r="M16" s="57">
        <v>1</v>
      </c>
      <c r="N16" s="59">
        <v>189900</v>
      </c>
      <c r="O16" s="57" t="s">
        <v>46</v>
      </c>
      <c r="P16" s="57" t="s">
        <v>47</v>
      </c>
      <c r="Q16" s="57" t="s">
        <v>39</v>
      </c>
      <c r="R16" s="57" t="s">
        <v>29</v>
      </c>
      <c r="S16" s="57" t="s">
        <v>39</v>
      </c>
      <c r="T16" s="60" t="s">
        <v>59</v>
      </c>
      <c r="U16" s="57" t="s">
        <v>36</v>
      </c>
      <c r="V16" s="61" t="s">
        <v>81</v>
      </c>
      <c r="W16" s="60" t="s">
        <v>41</v>
      </c>
      <c r="X16" s="60" t="s">
        <v>82</v>
      </c>
      <c r="Y16" s="60" t="s">
        <v>57</v>
      </c>
      <c r="Z16" s="60" t="s">
        <v>60</v>
      </c>
      <c r="AA16" s="60" t="s">
        <v>83</v>
      </c>
      <c r="AB16" s="62">
        <v>245900</v>
      </c>
      <c r="AC16" s="60" t="s">
        <v>57</v>
      </c>
      <c r="AD16" s="60" t="s">
        <v>62</v>
      </c>
      <c r="AE16" s="57" t="s">
        <v>36</v>
      </c>
      <c r="AF16" s="57" t="s">
        <v>30</v>
      </c>
      <c r="AG16" s="57" t="s">
        <v>39</v>
      </c>
      <c r="AH16" s="63" t="s">
        <v>26</v>
      </c>
      <c r="AI16" s="57" t="s">
        <v>30</v>
      </c>
      <c r="AJ16" s="57"/>
      <c r="AV16" s="64"/>
    </row>
    <row r="17" spans="8:48" ht="15" x14ac:dyDescent="0.2">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V17" s="65" t="s">
        <v>43</v>
      </c>
    </row>
    <row r="18" spans="8:48" ht="63" customHeight="1" x14ac:dyDescent="0.2">
      <c r="AV18" s="65" t="s">
        <v>44</v>
      </c>
    </row>
    <row r="19" spans="8:48" ht="180" customHeight="1" x14ac:dyDescent="0.2">
      <c r="AV19" s="65" t="s">
        <v>37</v>
      </c>
    </row>
    <row r="26" spans="8:48" x14ac:dyDescent="0.2">
      <c r="AH26" s="66"/>
      <c r="AJ26" s="66"/>
    </row>
    <row r="27" spans="8:48" x14ac:dyDescent="0.2">
      <c r="AH27" s="66"/>
      <c r="AJ27" s="66"/>
    </row>
    <row r="28" spans="8:48" x14ac:dyDescent="0.2">
      <c r="AH28" s="66"/>
      <c r="AJ28" s="66"/>
    </row>
    <row r="29" spans="8:48" x14ac:dyDescent="0.2">
      <c r="AH29" s="66"/>
      <c r="AJ29" s="66"/>
    </row>
    <row r="30" spans="8:48" x14ac:dyDescent="0.2">
      <c r="AH30" s="66"/>
      <c r="AJ30" s="66"/>
    </row>
    <row r="31" spans="8:48" x14ac:dyDescent="0.2">
      <c r="AH31" s="66"/>
      <c r="AJ31" s="66"/>
    </row>
    <row r="32" spans="8:48" x14ac:dyDescent="0.2">
      <c r="AH32" s="66"/>
      <c r="AJ32" s="66"/>
    </row>
    <row r="33" spans="34:36" x14ac:dyDescent="0.2">
      <c r="AH33" s="66"/>
      <c r="AJ33" s="66"/>
    </row>
    <row r="34" spans="34:36" x14ac:dyDescent="0.2">
      <c r="AH34" s="66"/>
      <c r="AJ34" s="66"/>
    </row>
    <row r="35" spans="34:36" x14ac:dyDescent="0.2">
      <c r="AH35" s="66"/>
      <c r="AJ35" s="66"/>
    </row>
    <row r="36" spans="34:36" x14ac:dyDescent="0.2">
      <c r="AH36" s="66"/>
      <c r="AJ36" s="66"/>
    </row>
    <row r="37" spans="34:36" x14ac:dyDescent="0.2">
      <c r="AH37" s="66"/>
      <c r="AJ37" s="66"/>
    </row>
    <row r="38" spans="34:36" x14ac:dyDescent="0.2">
      <c r="AH38" s="66"/>
      <c r="AJ38" s="66"/>
    </row>
    <row r="39" spans="34:36" x14ac:dyDescent="0.2">
      <c r="AH39" s="66"/>
      <c r="AJ39" s="66"/>
    </row>
    <row r="40" spans="34:36" x14ac:dyDescent="0.2">
      <c r="AH40" s="66"/>
      <c r="AJ40" s="66"/>
    </row>
    <row r="41" spans="34:36" x14ac:dyDescent="0.2">
      <c r="AH41" s="66"/>
      <c r="AJ41" s="66"/>
    </row>
    <row r="42" spans="34:36" x14ac:dyDescent="0.2">
      <c r="AH42" s="66"/>
      <c r="AJ42" s="66"/>
    </row>
    <row r="43" spans="34:36" x14ac:dyDescent="0.2">
      <c r="AH43" s="66"/>
      <c r="AJ43" s="66"/>
    </row>
    <row r="44" spans="34:36" x14ac:dyDescent="0.2">
      <c r="AH44" s="66"/>
      <c r="AJ44" s="66"/>
    </row>
    <row r="45" spans="34:36" x14ac:dyDescent="0.2">
      <c r="AH45" s="66"/>
      <c r="AJ45" s="66"/>
    </row>
    <row r="46" spans="34:36" x14ac:dyDescent="0.2">
      <c r="AH46" s="66"/>
      <c r="AJ46" s="66"/>
    </row>
    <row r="47" spans="34:36" x14ac:dyDescent="0.2">
      <c r="AH47" s="66"/>
      <c r="AJ47" s="66"/>
    </row>
    <row r="48" spans="34:36" x14ac:dyDescent="0.2">
      <c r="AH48" s="66"/>
      <c r="AJ48" s="66"/>
    </row>
    <row r="49" spans="34:36" x14ac:dyDescent="0.2">
      <c r="AH49" s="66"/>
      <c r="AJ49" s="66"/>
    </row>
    <row r="50" spans="34:36" x14ac:dyDescent="0.2">
      <c r="AH50" s="66"/>
      <c r="AJ50" s="66"/>
    </row>
    <row r="51" spans="34:36" x14ac:dyDescent="0.2">
      <c r="AH51" s="66"/>
      <c r="AJ51" s="66"/>
    </row>
    <row r="52" spans="34:36" x14ac:dyDescent="0.2">
      <c r="AH52" s="66"/>
      <c r="AJ52" s="66"/>
    </row>
    <row r="53" spans="34:36" x14ac:dyDescent="0.2">
      <c r="AH53" s="66"/>
      <c r="AJ53" s="66"/>
    </row>
    <row r="54" spans="34:36" x14ac:dyDescent="0.2">
      <c r="AH54" s="66"/>
      <c r="AJ54" s="66"/>
    </row>
    <row r="55" spans="34:36" x14ac:dyDescent="0.2">
      <c r="AH55" s="66"/>
      <c r="AJ55" s="66"/>
    </row>
    <row r="56" spans="34:36" x14ac:dyDescent="0.2">
      <c r="AH56" s="66"/>
      <c r="AJ56" s="66"/>
    </row>
    <row r="57" spans="34:36" x14ac:dyDescent="0.2">
      <c r="AH57" s="66"/>
      <c r="AJ57" s="66"/>
    </row>
    <row r="58" spans="34:36" x14ac:dyDescent="0.2">
      <c r="AH58" s="66"/>
      <c r="AJ58" s="66"/>
    </row>
    <row r="59" spans="34:36" x14ac:dyDescent="0.2">
      <c r="AH59" s="66"/>
      <c r="AJ59" s="66"/>
    </row>
    <row r="60" spans="34:36" x14ac:dyDescent="0.2">
      <c r="AH60" s="66"/>
      <c r="AJ60" s="66"/>
    </row>
    <row r="61" spans="34:36" x14ac:dyDescent="0.2">
      <c r="AH61" s="66"/>
      <c r="AJ61" s="66"/>
    </row>
    <row r="62" spans="34:36" x14ac:dyDescent="0.2">
      <c r="AH62" s="66"/>
      <c r="AJ62" s="66"/>
    </row>
    <row r="63" spans="34:36" x14ac:dyDescent="0.2">
      <c r="AH63" s="66"/>
      <c r="AJ63" s="66"/>
    </row>
    <row r="64" spans="34:36" x14ac:dyDescent="0.2">
      <c r="AH64" s="66"/>
      <c r="AJ64" s="66"/>
    </row>
    <row r="65" spans="34:36" x14ac:dyDescent="0.2">
      <c r="AH65" s="66"/>
      <c r="AJ65" s="66"/>
    </row>
    <row r="66" spans="34:36" x14ac:dyDescent="0.2">
      <c r="AH66" s="66"/>
      <c r="AJ66" s="66"/>
    </row>
    <row r="67" spans="34:36" x14ac:dyDescent="0.2">
      <c r="AH67" s="66"/>
      <c r="AJ67" s="66"/>
    </row>
    <row r="68" spans="34:36" x14ac:dyDescent="0.2">
      <c r="AH68" s="66"/>
      <c r="AJ68" s="66"/>
    </row>
    <row r="69" spans="34:36" x14ac:dyDescent="0.2">
      <c r="AH69" s="66"/>
      <c r="AJ69" s="66"/>
    </row>
    <row r="70" spans="34:36" x14ac:dyDescent="0.2">
      <c r="AH70" s="66"/>
      <c r="AJ70" s="66"/>
    </row>
    <row r="71" spans="34:36" x14ac:dyDescent="0.2">
      <c r="AH71" s="66"/>
      <c r="AJ71" s="66"/>
    </row>
    <row r="72" spans="34:36" x14ac:dyDescent="0.2">
      <c r="AH72" s="66"/>
      <c r="AJ72" s="66"/>
    </row>
    <row r="73" spans="34:36" x14ac:dyDescent="0.2">
      <c r="AH73" s="66"/>
      <c r="AJ73" s="66"/>
    </row>
  </sheetData>
  <mergeCells count="9">
    <mergeCell ref="AH14:AI14"/>
    <mergeCell ref="I6:R6"/>
    <mergeCell ref="I5:R5"/>
    <mergeCell ref="I14:O14"/>
    <mergeCell ref="P14:T14"/>
    <mergeCell ref="V14:AA14"/>
    <mergeCell ref="AB14:AD14"/>
    <mergeCell ref="AE14:AF14"/>
    <mergeCell ref="H10:T10"/>
  </mergeCells>
  <phoneticPr fontId="27" type="noConversion"/>
  <dataValidations count="1">
    <dataValidation type="list" allowBlank="1" showInputMessage="1" showErrorMessage="1" sqref="H16:H17" xr:uid="{D1CEC3FA-7A5C-447F-AC72-67677F5B1F67}">
      <formula1>$AV$17:$AV$19</formula1>
    </dataValidation>
  </dataValidations>
  <pageMargins left="0.7" right="0.7" top="0.75" bottom="0.75" header="0.3" footer="0.3"/>
  <pageSetup paperSize="9" orientation="portrait"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71720-6BAB-4C8B-B5B2-C10BDA48D206}">
  <dimension ref="A1:K49"/>
  <sheetViews>
    <sheetView showGridLines="0" zoomScaleNormal="100" workbookViewId="0">
      <selection activeCell="H42" sqref="H42"/>
    </sheetView>
  </sheetViews>
  <sheetFormatPr defaultRowHeight="12.75" x14ac:dyDescent="0.2"/>
  <cols>
    <col min="1" max="1" width="2.42578125" style="21" customWidth="1"/>
    <col min="2" max="2" width="9.7109375" style="21" customWidth="1"/>
    <col min="3" max="3" width="16.28515625" style="21" customWidth="1"/>
    <col min="4" max="4" width="17.28515625" style="21" bestFit="1" customWidth="1"/>
    <col min="5" max="5" width="29" style="21" bestFit="1" customWidth="1"/>
    <col min="6" max="6" width="21" style="21" bestFit="1" customWidth="1"/>
    <col min="7" max="7" width="26.5703125" style="21" customWidth="1"/>
    <col min="8" max="8" width="34.42578125" style="21" customWidth="1"/>
    <col min="9" max="9" width="37.85546875" style="21" customWidth="1"/>
    <col min="10" max="10" width="26.7109375" style="21" bestFit="1" customWidth="1"/>
    <col min="11" max="11" width="31.28515625" style="21" customWidth="1"/>
    <col min="12" max="12" width="31.7109375" style="21" customWidth="1"/>
    <col min="13" max="13" width="30.42578125" style="21" customWidth="1"/>
    <col min="14" max="15" width="24.28515625" style="21" customWidth="1"/>
    <col min="16" max="21" width="9.140625" style="21" customWidth="1"/>
    <col min="22" max="16384" width="9.140625" style="21"/>
  </cols>
  <sheetData>
    <row r="1" spans="1:11" s="17" customFormat="1" ht="35.25" customHeight="1" x14ac:dyDescent="0.2">
      <c r="A1" s="15" t="s">
        <v>125</v>
      </c>
      <c r="B1" s="15"/>
      <c r="C1" s="15"/>
      <c r="D1" s="15"/>
      <c r="E1" s="15"/>
      <c r="F1" s="15"/>
      <c r="G1" s="15"/>
      <c r="H1" s="15"/>
      <c r="I1" s="15"/>
      <c r="J1" s="15"/>
      <c r="K1" s="15"/>
    </row>
    <row r="2" spans="1:11" s="18" customFormat="1" x14ac:dyDescent="0.2"/>
    <row r="3" spans="1:11" s="17" customFormat="1" x14ac:dyDescent="0.2">
      <c r="A3" s="19" t="s">
        <v>113</v>
      </c>
      <c r="B3" s="19"/>
      <c r="C3" s="19"/>
      <c r="D3" s="19"/>
    </row>
    <row r="4" spans="1:11" s="51" customFormat="1" ht="6" customHeight="1" thickBot="1" x14ac:dyDescent="0.25">
      <c r="A4" s="46"/>
      <c r="B4" s="46"/>
      <c r="C4" s="46"/>
      <c r="D4" s="46"/>
    </row>
    <row r="5" spans="1:11" s="18" customFormat="1" ht="25.5" customHeight="1" x14ac:dyDescent="0.2">
      <c r="B5" s="79" t="s">
        <v>105</v>
      </c>
      <c r="C5" s="122" t="s">
        <v>121</v>
      </c>
      <c r="D5" s="122"/>
      <c r="E5" s="122"/>
      <c r="F5" s="122"/>
      <c r="G5" s="122"/>
      <c r="H5" s="122"/>
      <c r="I5" s="123"/>
    </row>
    <row r="6" spans="1:11" s="18" customFormat="1" ht="38.25" customHeight="1" thickBot="1" x14ac:dyDescent="0.25">
      <c r="B6" s="80" t="s">
        <v>106</v>
      </c>
      <c r="C6" s="124" t="s">
        <v>122</v>
      </c>
      <c r="D6" s="124"/>
      <c r="E6" s="124"/>
      <c r="F6" s="124"/>
      <c r="G6" s="124"/>
      <c r="H6" s="124"/>
      <c r="I6" s="125"/>
    </row>
    <row r="7" spans="1:11" s="18" customFormat="1" x14ac:dyDescent="0.2"/>
    <row r="8" spans="1:11" s="17" customFormat="1" x14ac:dyDescent="0.2">
      <c r="A8" s="67" t="s">
        <v>119</v>
      </c>
      <c r="B8" s="67"/>
    </row>
    <row r="9" spans="1:11" s="51" customFormat="1" ht="5.25" customHeight="1" x14ac:dyDescent="0.2">
      <c r="A9" s="71"/>
      <c r="B9" s="71"/>
    </row>
    <row r="10" spans="1:11" s="18" customFormat="1" ht="38.25" customHeight="1" x14ac:dyDescent="0.2">
      <c r="B10" s="145" t="s">
        <v>140</v>
      </c>
      <c r="C10" s="145"/>
      <c r="D10" s="145"/>
      <c r="E10" s="145"/>
      <c r="F10" s="145"/>
      <c r="G10" s="145"/>
      <c r="H10" s="145"/>
      <c r="I10" s="145"/>
    </row>
    <row r="11" spans="1:11" x14ac:dyDescent="0.2">
      <c r="A11" s="20"/>
      <c r="B11" s="20"/>
    </row>
    <row r="12" spans="1:11" s="17" customFormat="1" x14ac:dyDescent="0.2">
      <c r="A12" s="67" t="s">
        <v>120</v>
      </c>
      <c r="B12" s="67"/>
    </row>
    <row r="13" spans="1:11" ht="5.25" customHeight="1" x14ac:dyDescent="0.2">
      <c r="A13" s="20"/>
      <c r="B13" s="20"/>
    </row>
    <row r="14" spans="1:11" x14ac:dyDescent="0.2">
      <c r="C14" s="131" t="s">
        <v>11</v>
      </c>
      <c r="D14" s="132"/>
      <c r="E14" s="132"/>
      <c r="F14" s="133"/>
      <c r="G14" s="134" t="s">
        <v>19</v>
      </c>
      <c r="H14" s="135"/>
      <c r="I14" s="136"/>
      <c r="J14" s="126" t="s">
        <v>17</v>
      </c>
      <c r="K14" s="127"/>
    </row>
    <row r="15" spans="1:11" s="64" customFormat="1" ht="51" x14ac:dyDescent="0.2">
      <c r="B15" s="56" t="s">
        <v>42</v>
      </c>
      <c r="C15" s="56" t="s">
        <v>9</v>
      </c>
      <c r="D15" s="56" t="s">
        <v>3</v>
      </c>
      <c r="E15" s="56" t="s">
        <v>0</v>
      </c>
      <c r="F15" s="56" t="s">
        <v>123</v>
      </c>
      <c r="G15" s="74" t="s">
        <v>88</v>
      </c>
      <c r="H15" s="74" t="s">
        <v>89</v>
      </c>
      <c r="I15" s="74" t="s">
        <v>74</v>
      </c>
      <c r="J15" s="56" t="s">
        <v>7</v>
      </c>
      <c r="K15" s="56" t="s">
        <v>13</v>
      </c>
    </row>
    <row r="16" spans="1:11" x14ac:dyDescent="0.2">
      <c r="B16" s="57"/>
      <c r="C16" s="57"/>
      <c r="D16" s="57"/>
      <c r="E16" s="57"/>
      <c r="F16" s="58"/>
      <c r="G16" s="78"/>
      <c r="H16" s="78"/>
      <c r="I16" s="78"/>
      <c r="J16" s="73"/>
      <c r="K16" s="60"/>
    </row>
    <row r="17" spans="2:11" x14ac:dyDescent="0.2">
      <c r="B17" s="57"/>
      <c r="C17" s="57"/>
      <c r="D17" s="57"/>
      <c r="E17" s="75"/>
      <c r="F17" s="75"/>
      <c r="G17" s="75"/>
      <c r="H17" s="77"/>
      <c r="I17" s="75"/>
      <c r="J17" s="75"/>
      <c r="K17" s="76"/>
    </row>
    <row r="47" spans="5:5" ht="15" x14ac:dyDescent="0.2">
      <c r="E47" s="65" t="s">
        <v>43</v>
      </c>
    </row>
    <row r="48" spans="5:5" ht="15" x14ac:dyDescent="0.2">
      <c r="E48" s="65" t="s">
        <v>44</v>
      </c>
    </row>
    <row r="49" spans="5:5" ht="15" x14ac:dyDescent="0.2">
      <c r="E49" s="65" t="s">
        <v>37</v>
      </c>
    </row>
  </sheetData>
  <mergeCells count="6">
    <mergeCell ref="G14:I14"/>
    <mergeCell ref="C14:F14"/>
    <mergeCell ref="C6:I6"/>
    <mergeCell ref="C5:I5"/>
    <mergeCell ref="J14:K14"/>
    <mergeCell ref="B10:I10"/>
  </mergeCells>
  <dataValidations count="1">
    <dataValidation type="list" allowBlank="1" showInputMessage="1" showErrorMessage="1" sqref="B16:B17" xr:uid="{66743648-F553-4C92-A281-635402D202DA}">
      <formula1>$E$47:$E$49</formula1>
    </dataValidation>
  </dataValidation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Introductie</vt:lpstr>
      <vt:lpstr>1. Aansl. dump &amp; auditfile</vt:lpstr>
      <vt:lpstr>1.1 Crediteurendump</vt:lpstr>
      <vt:lpstr>1.2 Auditfile</vt:lpstr>
      <vt:lpstr>2. Analyse crediteurenkaarten</vt:lpstr>
      <vt:lpstr>2.1 Legenda Crediteurendump</vt:lpstr>
      <vt:lpstr>3. Analyse risico opdrachten</vt:lpstr>
      <vt:lpstr>3.1 Reguliere inkopen</vt:lpstr>
      <vt:lpstr>3.2 Inbesteding</vt:lpstr>
      <vt:lpstr>3.3 Subsidies</vt:lpstr>
      <vt:lpstr>3.4 Niet aanbestedingsplichtig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2022-11-14T19:48:32Z</dcterms:created>
  <dcterms:modified xsi:type="dcterms:W3CDTF">2022-11-18T09:13:14Z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de8109-f994-4a60-a1d3-5c95e2ff3620_Enabled">
    <vt:lpwstr>true</vt:lpwstr>
  </property>
  <property fmtid="{D5CDD505-2E9C-101B-9397-08002B2CF9AE}" pid="3" name="MSIP_Label_4bde8109-f994-4a60-a1d3-5c95e2ff3620_SetDate">
    <vt:lpwstr>2022-11-18T09:11:54Z</vt:lpwstr>
  </property>
  <property fmtid="{D5CDD505-2E9C-101B-9397-08002B2CF9AE}" pid="4" name="MSIP_Label_4bde8109-f994-4a60-a1d3-5c95e2ff3620_Method">
    <vt:lpwstr>Privileged</vt:lpwstr>
  </property>
  <property fmtid="{D5CDD505-2E9C-101B-9397-08002B2CF9AE}" pid="5" name="MSIP_Label_4bde8109-f994-4a60-a1d3-5c95e2ff3620_Name">
    <vt:lpwstr>FLPubliek</vt:lpwstr>
  </property>
  <property fmtid="{D5CDD505-2E9C-101B-9397-08002B2CF9AE}" pid="6" name="MSIP_Label_4bde8109-f994-4a60-a1d3-5c95e2ff3620_SiteId">
    <vt:lpwstr>1321633e-f6b9-44e2-a44f-59b9d264ecb7</vt:lpwstr>
  </property>
  <property fmtid="{D5CDD505-2E9C-101B-9397-08002B2CF9AE}" pid="7" name="MSIP_Label_4bde8109-f994-4a60-a1d3-5c95e2ff3620_ActionId">
    <vt:lpwstr>3a68c0ef-976b-4153-9412-4a767b3fe310</vt:lpwstr>
  </property>
  <property fmtid="{D5CDD505-2E9C-101B-9397-08002B2CF9AE}" pid="8" name="MSIP_Label_4bde8109-f994-4a60-a1d3-5c95e2ff3620_ContentBits">
    <vt:lpwstr>0</vt:lpwstr>
  </property>
</Properties>
</file>